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55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10" i="1" l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24" i="1"/>
  <c r="I224" i="1" s="1"/>
  <c r="H274" i="1"/>
  <c r="H158" i="1"/>
  <c r="I158" i="1" s="1"/>
  <c r="H157" i="1"/>
  <c r="I157" i="1" s="1"/>
  <c r="H156" i="1"/>
  <c r="I156" i="1" s="1"/>
  <c r="H24" i="1"/>
  <c r="I24" i="1" s="1"/>
  <c r="H25" i="1"/>
  <c r="I25" i="1" s="1"/>
  <c r="H26" i="1"/>
  <c r="I26" i="1" s="1"/>
  <c r="H237" i="1"/>
  <c r="I237" i="1" s="1"/>
  <c r="H239" i="1"/>
  <c r="I239" i="1" s="1"/>
  <c r="H241" i="1"/>
  <c r="I241" i="1" s="1"/>
  <c r="H243" i="1"/>
  <c r="I243" i="1" s="1"/>
  <c r="H245" i="1"/>
  <c r="I245" i="1" s="1"/>
  <c r="H247" i="1"/>
  <c r="I247" i="1" s="1"/>
  <c r="H249" i="1"/>
  <c r="I249" i="1" s="1"/>
  <c r="H251" i="1"/>
  <c r="I251" i="1" s="1"/>
  <c r="H253" i="1"/>
  <c r="I253" i="1" s="1"/>
  <c r="H255" i="1"/>
  <c r="I255" i="1" s="1"/>
  <c r="H257" i="1"/>
  <c r="I257" i="1" s="1"/>
  <c r="H261" i="1"/>
  <c r="I261" i="1" s="1"/>
  <c r="H263" i="1"/>
  <c r="I263" i="1" s="1"/>
  <c r="H265" i="1"/>
  <c r="I265" i="1" s="1"/>
  <c r="H267" i="1"/>
  <c r="I267" i="1" s="1"/>
  <c r="H269" i="1"/>
  <c r="I269" i="1" s="1"/>
  <c r="H270" i="1"/>
  <c r="I270" i="1" s="1"/>
  <c r="H273" i="1"/>
  <c r="I273" i="1" s="1"/>
  <c r="H272" i="1"/>
  <c r="I272" i="1" s="1"/>
  <c r="H271" i="1"/>
  <c r="I271" i="1" s="1"/>
  <c r="H275" i="1"/>
  <c r="I275" i="1" s="1"/>
  <c r="H277" i="1"/>
  <c r="I277" i="1" s="1"/>
  <c r="H281" i="1"/>
  <c r="I281" i="1" s="1"/>
  <c r="H280" i="1"/>
  <c r="I280" i="1" s="1"/>
  <c r="H279" i="1"/>
  <c r="I279" i="1" s="1"/>
  <c r="H283" i="1"/>
  <c r="I283" i="1" s="1"/>
  <c r="H285" i="1"/>
  <c r="I285" i="1" s="1"/>
  <c r="H287" i="1"/>
  <c r="I287" i="1" s="1"/>
  <c r="H289" i="1"/>
  <c r="I289" i="1" s="1"/>
  <c r="H293" i="1"/>
  <c r="I293" i="1" s="1"/>
  <c r="H292" i="1"/>
  <c r="I292" i="1" s="1"/>
  <c r="H291" i="1"/>
  <c r="I291" i="1" s="1"/>
  <c r="H235" i="1"/>
  <c r="I235" i="1" s="1"/>
  <c r="H232" i="1"/>
  <c r="I232" i="1" s="1"/>
  <c r="H230" i="1"/>
  <c r="I230" i="1" s="1"/>
  <c r="H228" i="1"/>
  <c r="I228" i="1" s="1"/>
  <c r="H226" i="1"/>
  <c r="I226" i="1" s="1"/>
  <c r="H223" i="1"/>
  <c r="I223" i="1" s="1"/>
  <c r="H221" i="1"/>
  <c r="I221" i="1" s="1"/>
  <c r="H219" i="1"/>
  <c r="I219" i="1" s="1"/>
  <c r="H216" i="1"/>
  <c r="I216" i="1" s="1"/>
  <c r="H215" i="1"/>
  <c r="I215" i="1" s="1"/>
  <c r="H212" i="1"/>
  <c r="I212" i="1" s="1"/>
  <c r="H210" i="1"/>
  <c r="I210" i="1" s="1"/>
  <c r="H207" i="1"/>
  <c r="I207" i="1" s="1"/>
  <c r="H205" i="1"/>
  <c r="I205" i="1" s="1"/>
  <c r="H202" i="1"/>
  <c r="I202" i="1" s="1"/>
  <c r="H200" i="1"/>
  <c r="I200" i="1" s="1"/>
  <c r="H197" i="1"/>
  <c r="I197" i="1" s="1"/>
  <c r="H195" i="1"/>
  <c r="I195" i="1" s="1"/>
  <c r="H193" i="1"/>
  <c r="I193" i="1" s="1"/>
  <c r="H190" i="1"/>
  <c r="I190" i="1" s="1"/>
  <c r="H189" i="1"/>
  <c r="I189" i="1" s="1"/>
  <c r="H186" i="1"/>
  <c r="I186" i="1" s="1"/>
  <c r="H183" i="1"/>
  <c r="I183" i="1" s="1"/>
  <c r="H181" i="1"/>
  <c r="I181" i="1" s="1"/>
  <c r="H179" i="1"/>
  <c r="I179" i="1" s="1"/>
  <c r="H177" i="1"/>
  <c r="I177" i="1" s="1"/>
  <c r="H295" i="1"/>
  <c r="I295" i="1" s="1"/>
  <c r="H298" i="1"/>
  <c r="I298" i="1" s="1"/>
  <c r="H297" i="1"/>
  <c r="I297" i="1" s="1"/>
  <c r="H175" i="1"/>
  <c r="I175" i="1" s="1"/>
  <c r="H173" i="1"/>
  <c r="I173" i="1" s="1"/>
  <c r="H172" i="1"/>
  <c r="I172" i="1" s="1"/>
  <c r="H169" i="1"/>
  <c r="I169" i="1" s="1"/>
  <c r="H168" i="1"/>
  <c r="I168" i="1" s="1"/>
  <c r="H165" i="1"/>
  <c r="I165" i="1" s="1"/>
  <c r="H163" i="1"/>
  <c r="I163" i="1" s="1"/>
  <c r="H161" i="1"/>
  <c r="I161" i="1" s="1"/>
  <c r="H155" i="1"/>
  <c r="I155" i="1" s="1"/>
  <c r="H154" i="1"/>
  <c r="I154" i="1" s="1"/>
  <c r="H152" i="1"/>
  <c r="I152" i="1" s="1"/>
  <c r="H151" i="1"/>
  <c r="I151" i="1" s="1"/>
  <c r="H149" i="1"/>
  <c r="I149" i="1" s="1"/>
  <c r="H148" i="1"/>
  <c r="I148" i="1" s="1"/>
  <c r="H146" i="1"/>
  <c r="I146" i="1" s="1"/>
  <c r="H144" i="1"/>
  <c r="I144" i="1" s="1"/>
  <c r="H142" i="1"/>
  <c r="I142" i="1" s="1"/>
  <c r="H141" i="1"/>
  <c r="I141" i="1" s="1"/>
  <c r="H136" i="1"/>
  <c r="I136" i="1" s="1"/>
  <c r="H133" i="1"/>
  <c r="I133" i="1" s="1"/>
  <c r="H130" i="1"/>
  <c r="I130" i="1" s="1"/>
  <c r="H127" i="1"/>
  <c r="I127" i="1" s="1"/>
  <c r="H126" i="1"/>
  <c r="I126" i="1" s="1"/>
  <c r="H124" i="1"/>
  <c r="I124" i="1" s="1"/>
  <c r="H123" i="1"/>
  <c r="I123" i="1" s="1"/>
  <c r="H122" i="1"/>
  <c r="I122" i="1" s="1"/>
  <c r="H120" i="1"/>
  <c r="I120" i="1" s="1"/>
  <c r="H117" i="1"/>
  <c r="I117" i="1" s="1"/>
  <c r="H116" i="1"/>
  <c r="I116" i="1" s="1"/>
  <c r="H114" i="1"/>
  <c r="I114" i="1" s="1"/>
  <c r="H110" i="1"/>
  <c r="I110" i="1" s="1"/>
  <c r="H109" i="1"/>
  <c r="I109" i="1" s="1"/>
  <c r="H108" i="1"/>
  <c r="I108" i="1" s="1"/>
  <c r="H106" i="1"/>
  <c r="I106" i="1" s="1"/>
  <c r="H105" i="1"/>
  <c r="I105" i="1" s="1"/>
  <c r="H103" i="1"/>
  <c r="I103" i="1" s="1"/>
  <c r="H101" i="1"/>
  <c r="I101" i="1" s="1"/>
  <c r="H99" i="1"/>
  <c r="I99" i="1" s="1"/>
  <c r="H97" i="1"/>
  <c r="I97" i="1" s="1"/>
  <c r="H93" i="1"/>
  <c r="I93" i="1" s="1"/>
  <c r="H91" i="1"/>
  <c r="I91" i="1" s="1"/>
  <c r="H89" i="1"/>
  <c r="I89" i="1" s="1"/>
  <c r="H87" i="1"/>
  <c r="I87" i="1" s="1"/>
  <c r="H85" i="1"/>
  <c r="I85" i="1" s="1"/>
  <c r="H83" i="1"/>
  <c r="I83" i="1" s="1"/>
  <c r="H81" i="1"/>
  <c r="I81" i="1" s="1"/>
  <c r="H79" i="1"/>
  <c r="I79" i="1" s="1"/>
  <c r="H77" i="1"/>
  <c r="I77" i="1" s="1"/>
  <c r="H75" i="1"/>
  <c r="I75" i="1" s="1"/>
  <c r="H73" i="1"/>
  <c r="I73" i="1" s="1"/>
  <c r="H72" i="1"/>
  <c r="I72" i="1" s="1"/>
  <c r="H71" i="1"/>
  <c r="I71" i="1" s="1"/>
  <c r="H69" i="1"/>
  <c r="I69" i="1" s="1"/>
  <c r="H67" i="1"/>
  <c r="I67" i="1" s="1"/>
  <c r="H66" i="1"/>
  <c r="I66" i="1" s="1"/>
  <c r="H63" i="1"/>
  <c r="I63" i="1" s="1"/>
  <c r="H60" i="1"/>
  <c r="I60" i="1" s="1"/>
  <c r="H57" i="1"/>
  <c r="I57" i="1" s="1"/>
  <c r="H55" i="1"/>
  <c r="I55" i="1" s="1"/>
  <c r="H54" i="1"/>
  <c r="I54" i="1" s="1"/>
  <c r="H52" i="1"/>
  <c r="I52" i="1" s="1"/>
  <c r="H51" i="1"/>
  <c r="I51" i="1" s="1"/>
  <c r="H48" i="1"/>
  <c r="I48" i="1" s="1"/>
  <c r="H46" i="1"/>
  <c r="I46" i="1" s="1"/>
  <c r="H44" i="1"/>
  <c r="I44" i="1" s="1"/>
  <c r="H42" i="1"/>
  <c r="I42" i="1" s="1"/>
  <c r="H40" i="1"/>
  <c r="I40" i="1" s="1"/>
  <c r="H37" i="1"/>
  <c r="I37" i="1" s="1"/>
  <c r="H35" i="1"/>
  <c r="I35" i="1" s="1"/>
  <c r="H33" i="1"/>
  <c r="I33" i="1" s="1"/>
  <c r="H30" i="1"/>
  <c r="I30" i="1" s="1"/>
  <c r="H28" i="1"/>
  <c r="I28" i="1" s="1"/>
  <c r="H23" i="1"/>
  <c r="I23" i="1" s="1"/>
  <c r="H22" i="1"/>
  <c r="I22" i="1" s="1"/>
  <c r="H19" i="1"/>
  <c r="I19" i="1" s="1"/>
  <c r="H18" i="1"/>
  <c r="I18" i="1" s="1"/>
  <c r="H15" i="1"/>
  <c r="I15" i="1" s="1"/>
  <c r="H12" i="1"/>
  <c r="I12" i="1" s="1"/>
  <c r="H11" i="1"/>
  <c r="I11" i="1" s="1"/>
  <c r="H9" i="1"/>
  <c r="I9" i="1" s="1"/>
  <c r="H8" i="1"/>
  <c r="I8" i="1" s="1"/>
</calcChain>
</file>

<file path=xl/sharedStrings.xml><?xml version="1.0" encoding="utf-8"?>
<sst xmlns="http://schemas.openxmlformats.org/spreadsheetml/2006/main" count="296" uniqueCount="236">
  <si>
    <t>Диспетчерское наименование ТП (КТП)</t>
  </si>
  <si>
    <t>Мощность ТП (КТП), кВА</t>
  </si>
  <si>
    <t>Потребители</t>
  </si>
  <si>
    <t>А</t>
  </si>
  <si>
    <t>кВА</t>
  </si>
  <si>
    <t>%</t>
  </si>
  <si>
    <t>Фаза А</t>
  </si>
  <si>
    <t>Фаза В</t>
  </si>
  <si>
    <t>Фаза С</t>
  </si>
  <si>
    <t>ЗТП МУХ 214/2*400</t>
  </si>
  <si>
    <t>жилой фонд</t>
  </si>
  <si>
    <t>-</t>
  </si>
  <si>
    <t>ЗТП МУХ 409/320+400</t>
  </si>
  <si>
    <t>Школа, глав. почтамп, д/с, ДК «Россия», ТРК</t>
  </si>
  <si>
    <t>ЗТП МУХ 507/160</t>
  </si>
  <si>
    <t>Магазин, Энергосбыт, центр занятости</t>
  </si>
  <si>
    <t>ЗТП МУХ 508/2*250</t>
  </si>
  <si>
    <t>Баня, магазин, д/с</t>
  </si>
  <si>
    <t>ЗТП МУХ 410/400+315</t>
  </si>
  <si>
    <t>ДМО, стоматология, поликлиника,</t>
  </si>
  <si>
    <t>магазины, жилой фонд</t>
  </si>
  <si>
    <t>ЗТП МУХ 407/180</t>
  </si>
  <si>
    <t>Хлебозавод, ЖЭУ№4, пенсионный фонд, ж/д</t>
  </si>
  <si>
    <t>ЗТП МУХ 405/500+320</t>
  </si>
  <si>
    <t>Котельная</t>
  </si>
  <si>
    <t xml:space="preserve"> Жилой фонд</t>
  </si>
  <si>
    <t>КТП МУХ 216/250</t>
  </si>
  <si>
    <t>Кафе, нар.суд, ЖЭУ№2, уголовная инспекция, ж/д</t>
  </si>
  <si>
    <t>КТП МУХ 401/400</t>
  </si>
  <si>
    <t>ЗТП МУХ 1110/315</t>
  </si>
  <si>
    <t>Школа, д/с, магазин</t>
  </si>
  <si>
    <t>ЗТП МУХ 215/2*400</t>
  </si>
  <si>
    <t>Д/с, школа, БТИ, Архитектура</t>
  </si>
  <si>
    <t>Жилой фонд</t>
  </si>
  <si>
    <t>ЗТП МУХ КНС 512/2*400</t>
  </si>
  <si>
    <t>Котельная, магазин,</t>
  </si>
  <si>
    <t>детский сад</t>
  </si>
  <si>
    <t>ЗТП СОЛ 301/2*400</t>
  </si>
  <si>
    <t>ЖЭУ№3, магазины, гос. жил. Инспекция,</t>
  </si>
  <si>
    <t>КТП МУХ 224/400</t>
  </si>
  <si>
    <t>ООО «БПО», тубдиспансер, садоводство, ж/д</t>
  </si>
  <si>
    <t>ЗТП МУХ 217/2*400</t>
  </si>
  <si>
    <t>Школа, военкомат, почта, магазины</t>
  </si>
  <si>
    <t>жилой фонд, кафе</t>
  </si>
  <si>
    <t>ЗТП СОЛ 302/2*400</t>
  </si>
  <si>
    <t>КТП МУХ 408/400</t>
  </si>
  <si>
    <t>Магазины, ж/д, пенсионный фонд</t>
  </si>
  <si>
    <t>ЗТП МУХ КНС 514/2*630</t>
  </si>
  <si>
    <t>Больничный городок,</t>
  </si>
  <si>
    <t>Мини котельная</t>
  </si>
  <si>
    <t>ЗТП СОЛ 901/2*630</t>
  </si>
  <si>
    <t>Милиция, магазины, тюрьма,</t>
  </si>
  <si>
    <t>жилой фонд, следственный комитет</t>
  </si>
  <si>
    <t>ЗТП НО 1112/2*320</t>
  </si>
  <si>
    <t xml:space="preserve"> ж/д, парикмахерская, магазины</t>
  </si>
  <si>
    <t>ЗТП НО 1113/2*630</t>
  </si>
  <si>
    <t>Котельная (ввод 1)</t>
  </si>
  <si>
    <t>Котельная (ввод 2)</t>
  </si>
  <si>
    <t>ЗТП НО 1118/250</t>
  </si>
  <si>
    <t>Д/с, магазины, жилой фонд</t>
  </si>
  <si>
    <t>ЗТП НО 1117/400</t>
  </si>
  <si>
    <t>Д/с, лаборатория, ЖЭУ№1, ж/д, магазины, архив</t>
  </si>
  <si>
    <t>КТП ПРОМ 1705/250</t>
  </si>
  <si>
    <t>Кафе, магазины, жилой фонд</t>
  </si>
  <si>
    <t>ЗТП СОЛ 304/2*400</t>
  </si>
  <si>
    <t>Администрация, молочная кухня, сбербанк,</t>
  </si>
  <si>
    <t>ЗТП СОЛ106/2*400</t>
  </si>
  <si>
    <t>Магазины, организации</t>
  </si>
  <si>
    <t>ЗТП НО 1114/315</t>
  </si>
  <si>
    <t>Д/с, магазины, почта, ж/д</t>
  </si>
  <si>
    <t>ЗТП НО 1116/315</t>
  </si>
  <si>
    <t>Д/с, магазины, кафе, ж/д</t>
  </si>
  <si>
    <t>ЗТП НО 1109/250</t>
  </si>
  <si>
    <t>Казначейство, ресурсный центр</t>
  </si>
  <si>
    <t>ЗТП НО 1107/250</t>
  </si>
  <si>
    <t>КНС№1, пож. депо,</t>
  </si>
  <si>
    <t>гаражные массивы</t>
  </si>
  <si>
    <t>Гринтис</t>
  </si>
  <si>
    <t>ЗТП НО 1108/160</t>
  </si>
  <si>
    <t>КНС№2, ретранслятор</t>
  </si>
  <si>
    <t>ЗТП СОЛ 303/2*400</t>
  </si>
  <si>
    <t>НГДУ, Школа искусств, сбербанк,</t>
  </si>
  <si>
    <t>Гос.  имущество, жилой фонд</t>
  </si>
  <si>
    <t>ЗТП НО 1115/400</t>
  </si>
  <si>
    <t>Магазины,  банки, аптеки, ж/д,  библиотека</t>
  </si>
  <si>
    <t>КТП МУХ КНС 506/400</t>
  </si>
  <si>
    <t>Школа – интернат, магазин, ж/д</t>
  </si>
  <si>
    <t>КТП НО 1104/250</t>
  </si>
  <si>
    <t>Организации, гаражные массивы</t>
  </si>
  <si>
    <t>КТП ПРОМ 1702/160</t>
  </si>
  <si>
    <t>ЗТП НО 1801/2*400</t>
  </si>
  <si>
    <t>КНС-5</t>
  </si>
  <si>
    <t>ЗТП СОЛ 104/250+400</t>
  </si>
  <si>
    <t>Д/С, магазины, аптека, лифтерная,</t>
  </si>
  <si>
    <t>миникотельная,</t>
  </si>
  <si>
    <t>ж/д,, парикмахерская, магазины</t>
  </si>
  <si>
    <t>ЗТП НО 1802/2*630</t>
  </si>
  <si>
    <t>Очистные сооружения,</t>
  </si>
  <si>
    <t>воздуходувка</t>
  </si>
  <si>
    <t>ЗТП СОЛ 102/315+400</t>
  </si>
  <si>
    <t>Д/С, школа, банк, ж/д,</t>
  </si>
  <si>
    <t>магазины, военкомат</t>
  </si>
  <si>
    <t>КТП ПРОМ 1701/160</t>
  </si>
  <si>
    <t>Магазин, жилой фонд</t>
  </si>
  <si>
    <t>КТП МУХ КНС 515/250</t>
  </si>
  <si>
    <t>ЗТП МУХ 208/2*250</t>
  </si>
  <si>
    <t>ДОСАФ,</t>
  </si>
  <si>
    <t>ЗТП СОЛ 103/2*400</t>
  </si>
  <si>
    <t>Организации, банк,</t>
  </si>
  <si>
    <t>общежитие, жилой фонд</t>
  </si>
  <si>
    <t>ЗТП СОЛ 202/250</t>
  </si>
  <si>
    <t>ЖЭУ, магазины, РКЦ, ж/д, уч.центр</t>
  </si>
  <si>
    <t>ЗТП СОЛ 201/2*400</t>
  </si>
  <si>
    <t>Магазины, почта,</t>
  </si>
  <si>
    <t>ЗТП СОЛ 204/2*320</t>
  </si>
  <si>
    <t>Школа, амбулатория, магазины,</t>
  </si>
  <si>
    <t>ЗТП СОЛ 105/250</t>
  </si>
  <si>
    <t>Миникотельная, банк, аптека, гостиница, ж/д</t>
  </si>
  <si>
    <t>ЗТП СОЛ 203/ 150+250</t>
  </si>
  <si>
    <t>Магазины,</t>
  </si>
  <si>
    <t>ЗТП МУХ КНС 511/180</t>
  </si>
  <si>
    <t xml:space="preserve">Профилакторий </t>
  </si>
  <si>
    <t>ЗТП МУХ КНС 510/180+400</t>
  </si>
  <si>
    <t>Бассейн, почта, сбербанк,</t>
  </si>
  <si>
    <t>ЗТП МУХ КНС 513/2*160</t>
  </si>
  <si>
    <t>Школа, НФЦ, ретранслятор,</t>
  </si>
  <si>
    <t>ЗТП ЗАП 2901/400+800</t>
  </si>
  <si>
    <t>Тех. Водозабор,</t>
  </si>
  <si>
    <t>садоводство</t>
  </si>
  <si>
    <t>ЗТП МУХ 223/2*400</t>
  </si>
  <si>
    <t>ЗТП МУХ 207/2*400</t>
  </si>
  <si>
    <t>Магазины, стадион, аптека, почта,</t>
  </si>
  <si>
    <t>ЗТП НО 1106/160</t>
  </si>
  <si>
    <t>Магазины, жилой фонд</t>
  </si>
  <si>
    <t>ЗТП НО 3211/2*400</t>
  </si>
  <si>
    <t>ЖЭУ, банк, магазины, стоматологии,</t>
  </si>
  <si>
    <t>ЗТП МУХ 411/250+100</t>
  </si>
  <si>
    <t>Д/С, магазины,</t>
  </si>
  <si>
    <t>ЗТП МУХ 219/250</t>
  </si>
  <si>
    <t>ОВО, магазины, прачка,  жилой фонд</t>
  </si>
  <si>
    <t>КТП НО 1111/250</t>
  </si>
  <si>
    <t>Стадион, парк</t>
  </si>
  <si>
    <t>КТП ПРОМ 1703/400</t>
  </si>
  <si>
    <t>ЗТП МУХ 212/400</t>
  </si>
  <si>
    <t>ФСБ, магазины, церковь, ж/д</t>
  </si>
  <si>
    <t>КТП МУХ 201/63</t>
  </si>
  <si>
    <t xml:space="preserve">Медсклады                                                                                                                    </t>
  </si>
  <si>
    <t>ЗТП МУХ 404/160</t>
  </si>
  <si>
    <t>Прокуратура, магазины, рынок,</t>
  </si>
  <si>
    <t>ЗТП МУХ 206/2*250</t>
  </si>
  <si>
    <t xml:space="preserve">Церковь, магазины, стоматология, </t>
  </si>
  <si>
    <t>ОТР. ГЭС, жилой фонд</t>
  </si>
  <si>
    <t>ЗТП СОЛ 101/2*320</t>
  </si>
  <si>
    <t>Д/С, магазины, стоматология,</t>
  </si>
  <si>
    <t>ЗТП МУХ 204/400</t>
  </si>
  <si>
    <t>Пож.депо, организации, АЗС, ж/д</t>
  </si>
  <si>
    <t>КТП МУХ КНС 509/400</t>
  </si>
  <si>
    <t>Горгаз, дом.творчества, ж/д</t>
  </si>
  <si>
    <t>ЗТП НО 3201/2*250</t>
  </si>
  <si>
    <t>Аптека, лифтерная, миникотельная,</t>
  </si>
  <si>
    <t>магазины,  жилой фонд, УКС, банк</t>
  </si>
  <si>
    <t>ЗТП НО 3202/2*250</t>
  </si>
  <si>
    <t>ЗАГС, почта, сбербанк,</t>
  </si>
  <si>
    <t>АТС, жилой фонд</t>
  </si>
  <si>
    <t>ЗТП НО 3203/2*400</t>
  </si>
  <si>
    <t>Д/С, клуб «Юность»,</t>
  </si>
  <si>
    <t>ЗТП НО 3204/2*250</t>
  </si>
  <si>
    <t>Школа,</t>
  </si>
  <si>
    <t>ЗТП НО 3205/2*400</t>
  </si>
  <si>
    <t>Д/С, миникотельная, лифтерная,</t>
  </si>
  <si>
    <t>ЗТП НО 3206/2*160</t>
  </si>
  <si>
    <t xml:space="preserve">КНС, пож. депо, </t>
  </si>
  <si>
    <t>магазины</t>
  </si>
  <si>
    <t>ЗТП НО 3207/2*400</t>
  </si>
  <si>
    <t>ЗТП НО 3208/2*250</t>
  </si>
  <si>
    <t>Церковь, налоговая инспекция, аптека,</t>
  </si>
  <si>
    <t>магазины, рынок, ж/д</t>
  </si>
  <si>
    <t>КТП ПРОМ 1706/160</t>
  </si>
  <si>
    <t>КТП МУХ КНС 505/250</t>
  </si>
  <si>
    <t>КНС, жилой фонд</t>
  </si>
  <si>
    <t>ЗТП НО 3209/400+630</t>
  </si>
  <si>
    <t>ЖЭУ, аптека, кафе</t>
  </si>
  <si>
    <t>ЗТП НО 3210/2*250</t>
  </si>
  <si>
    <t>ЖЭУ, магазины, мед. страх</t>
  </si>
  <si>
    <t>КТП ПРОМ 1707/250</t>
  </si>
  <si>
    <t>КТП НО 3006/250</t>
  </si>
  <si>
    <t>КТП НО 3007/250</t>
  </si>
  <si>
    <t>КТП НО 3005/100</t>
  </si>
  <si>
    <t>КТП НО 3004/160</t>
  </si>
  <si>
    <t>КТП НО 1102/400</t>
  </si>
  <si>
    <t>КТП МУХ 221/250</t>
  </si>
  <si>
    <t>КТП МУХ 220/250</t>
  </si>
  <si>
    <t>КТП МУХ 218/100</t>
  </si>
  <si>
    <t>Магазины, гостиница</t>
  </si>
  <si>
    <t>КТП МУХ КНС 523/160</t>
  </si>
  <si>
    <t>КТП МУХ КНС 524/250</t>
  </si>
  <si>
    <t>КТП ПРОМ 1704/250</t>
  </si>
  <si>
    <t>КТП ПРОМ 1708/250</t>
  </si>
  <si>
    <t>ЗТП НО 1105/630+400</t>
  </si>
  <si>
    <t>Организации, магазины</t>
  </si>
  <si>
    <t>ЗТП НО 1803/2*400</t>
  </si>
  <si>
    <t>Воздуходувка</t>
  </si>
  <si>
    <t>КТП ПРОМ 1709/250</t>
  </si>
  <si>
    <t>Детский лагерь</t>
  </si>
  <si>
    <t>ЦРП-1 –ЗТП 2*250</t>
  </si>
  <si>
    <t>Банк, казначейство, библиотека</t>
  </si>
  <si>
    <t>ЦРП-2  ЗТП 2*100</t>
  </si>
  <si>
    <t>ЦРП-3  ЗТП 2*400</t>
  </si>
  <si>
    <t>Магазины, лифтерная, миникотельная,</t>
  </si>
  <si>
    <t>КТП МУХ КНС 504/160</t>
  </si>
  <si>
    <t>КТП СОЛ 1501/160</t>
  </si>
  <si>
    <t>КТП ПРОМ 1710/63</t>
  </si>
  <si>
    <t>КТП ПРОМ 1711/250</t>
  </si>
  <si>
    <t>КТП МУХ 225/100</t>
  </si>
  <si>
    <t>КТП МУХ 226/160</t>
  </si>
  <si>
    <t>КТП ОС 201/160</t>
  </si>
  <si>
    <t>КТП НО 3212/160</t>
  </si>
  <si>
    <t>Торговый центр</t>
  </si>
  <si>
    <t>КТП НО 3601/2*250</t>
  </si>
  <si>
    <t>КТП НО 601/250</t>
  </si>
  <si>
    <t>КТП НО 602/400</t>
  </si>
  <si>
    <t>ЦРП-4  ЗТП 2*250</t>
  </si>
  <si>
    <t>№п/п</t>
  </si>
  <si>
    <t>Регистрационная палата, жилой фонд</t>
  </si>
  <si>
    <t>ООО «КСК», ЖЭУ№8, жилой фонд</t>
  </si>
  <si>
    <t>ГПТУ, техникум, кафе, общежите</t>
  </si>
  <si>
    <t>Аптека, стадион, издательство «Рабочая трибуна"</t>
  </si>
  <si>
    <t>Загруженность ТП КТП</t>
  </si>
  <si>
    <t>ЗТП НО 1603/2*1600</t>
  </si>
  <si>
    <t>Ледовый двлрец</t>
  </si>
  <si>
    <t>КТП МУХ 412/250</t>
  </si>
  <si>
    <t>КТП НО 1122/250</t>
  </si>
  <si>
    <t>ЗТП НО 1601/2*400</t>
  </si>
  <si>
    <t>Водозабор</t>
  </si>
  <si>
    <t>ЗТП НО 1602/2*400</t>
  </si>
  <si>
    <t>Отрадненскийучасток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</si>
</sst>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164" fontId="0" fillId="0" borderId="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164" fontId="0" fillId="0" borderId="9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3" borderId="1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/>
    </xf>
    <xf numFmtId="0" fontId="0" fillId="2" borderId="18" xfId="0" applyFill="1" applyBorder="1"/>
    <xf numFmtId="0" fontId="0" fillId="2" borderId="18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/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2" borderId="18" xfId="0" applyFont="1" applyFill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tabSelected="1" workbookViewId="0">
      <selection activeCell="D4" sqref="D4"/>
    </sheetView>
  </sheetViews>
  <sheetFormatPr defaultRowHeight="15.75" x14ac:dyDescent="0.25"/>
  <cols>
    <col min="1" max="1" width="5.5703125" style="15" customWidth="1"/>
    <col min="2" max="2" width="27.140625" style="48" customWidth="1"/>
    <col min="3" max="3" width="10.7109375" customWidth="1"/>
    <col min="4" max="4" width="35.85546875" style="62" customWidth="1"/>
    <col min="5" max="5" width="7.7109375" style="17" customWidth="1"/>
    <col min="6" max="6" width="7.85546875" style="17" customWidth="1"/>
    <col min="7" max="7" width="8" style="17" customWidth="1"/>
    <col min="8" max="8" width="7" style="17" customWidth="1"/>
    <col min="9" max="9" width="6.7109375" style="17" customWidth="1"/>
    <col min="10" max="10" width="1.7109375" customWidth="1"/>
  </cols>
  <sheetData>
    <row r="1" spans="1:10" ht="16.5" thickBot="1" x14ac:dyDescent="0.3"/>
    <row r="2" spans="1:10" x14ac:dyDescent="0.25">
      <c r="A2" s="51"/>
      <c r="B2" s="52"/>
      <c r="C2" s="53"/>
      <c r="D2" s="63"/>
      <c r="E2" s="54"/>
      <c r="F2" s="54"/>
      <c r="G2" s="54"/>
      <c r="H2" s="54"/>
      <c r="I2" s="55"/>
    </row>
    <row r="3" spans="1:10" ht="19.5" thickBot="1" x14ac:dyDescent="0.3">
      <c r="A3" s="56"/>
      <c r="B3" s="57"/>
      <c r="C3" s="58"/>
      <c r="D3" s="76" t="s">
        <v>235</v>
      </c>
      <c r="E3" s="59"/>
      <c r="F3" s="59"/>
      <c r="G3" s="59"/>
      <c r="H3" s="59"/>
      <c r="I3" s="60"/>
    </row>
    <row r="4" spans="1:10" ht="45.75" thickBot="1" x14ac:dyDescent="0.3">
      <c r="A4" s="49" t="s">
        <v>222</v>
      </c>
      <c r="B4" s="12" t="s">
        <v>0</v>
      </c>
      <c r="C4" s="12" t="s">
        <v>1</v>
      </c>
      <c r="D4" s="50" t="s">
        <v>2</v>
      </c>
      <c r="E4" s="18"/>
      <c r="F4" s="18"/>
      <c r="G4" s="61" t="s">
        <v>227</v>
      </c>
      <c r="H4" s="18"/>
      <c r="I4" s="19"/>
    </row>
    <row r="5" spans="1:10" ht="16.5" thickBot="1" x14ac:dyDescent="0.3">
      <c r="A5" s="34"/>
      <c r="B5" s="12"/>
      <c r="C5" s="12"/>
      <c r="D5" s="35"/>
      <c r="E5" s="18"/>
      <c r="F5" s="18" t="s">
        <v>3</v>
      </c>
      <c r="G5" s="19"/>
      <c r="H5" s="20" t="s">
        <v>4</v>
      </c>
      <c r="I5" s="20" t="s">
        <v>5</v>
      </c>
    </row>
    <row r="6" spans="1:10" ht="16.5" thickBot="1" x14ac:dyDescent="0.3">
      <c r="A6" s="34"/>
      <c r="B6" s="41"/>
      <c r="C6" s="13"/>
      <c r="D6" s="36"/>
      <c r="E6" s="19" t="s">
        <v>6</v>
      </c>
      <c r="F6" s="19" t="s">
        <v>7</v>
      </c>
      <c r="G6" s="19" t="s">
        <v>8</v>
      </c>
      <c r="H6" s="19"/>
      <c r="I6" s="19"/>
    </row>
    <row r="7" spans="1:10" ht="15.75" customHeight="1" thickBot="1" x14ac:dyDescent="0.3">
      <c r="A7" s="16">
        <v>1</v>
      </c>
      <c r="B7" s="42" t="s">
        <v>9</v>
      </c>
      <c r="C7" s="1"/>
      <c r="D7" s="37" t="s">
        <v>223</v>
      </c>
      <c r="E7" s="21"/>
      <c r="F7" s="21"/>
      <c r="G7" s="21"/>
      <c r="H7" s="22"/>
      <c r="I7" s="23"/>
    </row>
    <row r="8" spans="1:10" ht="16.5" thickBot="1" x14ac:dyDescent="0.3">
      <c r="A8" s="16"/>
      <c r="B8" s="42"/>
      <c r="C8" s="2">
        <v>400</v>
      </c>
      <c r="D8" s="38"/>
      <c r="E8" s="64">
        <v>240</v>
      </c>
      <c r="F8" s="65">
        <v>260</v>
      </c>
      <c r="G8" s="65">
        <v>191</v>
      </c>
      <c r="H8" s="7">
        <f>(E8+F8+G8)/3*0.38*1.73</f>
        <v>151.42113333333333</v>
      </c>
      <c r="I8" s="11">
        <f>H8/C8*100</f>
        <v>37.855283333333333</v>
      </c>
      <c r="J8" s="14"/>
    </row>
    <row r="9" spans="1:10" ht="16.5" thickBot="1" x14ac:dyDescent="0.3">
      <c r="A9" s="16"/>
      <c r="B9" s="43"/>
      <c r="C9" s="2">
        <v>400</v>
      </c>
      <c r="D9" s="38"/>
      <c r="E9" s="64">
        <v>165</v>
      </c>
      <c r="F9" s="65">
        <v>190</v>
      </c>
      <c r="G9" s="65">
        <v>193</v>
      </c>
      <c r="H9" s="9">
        <f>(E9+F9+G9)/3*0.38*1.73</f>
        <v>120.08506666666665</v>
      </c>
      <c r="I9" s="10">
        <f>H9/C9*100</f>
        <v>30.021266666666662</v>
      </c>
    </row>
    <row r="10" spans="1:10" ht="32.25" thickBot="1" x14ac:dyDescent="0.3">
      <c r="A10" s="16">
        <v>2</v>
      </c>
      <c r="B10" s="42" t="s">
        <v>12</v>
      </c>
      <c r="C10" s="1"/>
      <c r="D10" s="37" t="s">
        <v>13</v>
      </c>
      <c r="E10" s="21"/>
      <c r="F10" s="21"/>
      <c r="G10" s="21"/>
      <c r="H10" s="25"/>
      <c r="I10" s="26"/>
    </row>
    <row r="11" spans="1:10" ht="16.5" thickBot="1" x14ac:dyDescent="0.3">
      <c r="A11" s="16"/>
      <c r="B11" s="44"/>
      <c r="C11" s="2">
        <v>320</v>
      </c>
      <c r="D11" s="38"/>
      <c r="E11" s="21">
        <v>200</v>
      </c>
      <c r="F11" s="21">
        <v>199</v>
      </c>
      <c r="G11" s="21">
        <v>221</v>
      </c>
      <c r="H11" s="5">
        <f t="shared" ref="H11:H12" si="0">(E11+F11+G11)/3*0.38*1.73</f>
        <v>135.86266666666666</v>
      </c>
      <c r="I11" s="6">
        <f>H11/C11*100</f>
        <v>42.45708333333333</v>
      </c>
    </row>
    <row r="12" spans="1:10" ht="16.5" thickBot="1" x14ac:dyDescent="0.3">
      <c r="A12" s="16"/>
      <c r="B12" s="43"/>
      <c r="C12" s="2">
        <v>400</v>
      </c>
      <c r="D12" s="38"/>
      <c r="E12" s="21">
        <v>15</v>
      </c>
      <c r="F12" s="21">
        <v>20</v>
      </c>
      <c r="G12" s="21">
        <v>21</v>
      </c>
      <c r="H12" s="9">
        <f t="shared" si="0"/>
        <v>12.271466666666667</v>
      </c>
      <c r="I12" s="10">
        <f>H12/C12*100</f>
        <v>3.0678666666666667</v>
      </c>
    </row>
    <row r="13" spans="1:10" ht="15.75" customHeight="1" thickBot="1" x14ac:dyDescent="0.3">
      <c r="A13" s="16">
        <v>3</v>
      </c>
      <c r="B13" s="42" t="s">
        <v>14</v>
      </c>
      <c r="C13" s="1"/>
      <c r="D13" s="37" t="s">
        <v>15</v>
      </c>
      <c r="E13" s="21"/>
      <c r="F13" s="21"/>
      <c r="G13" s="21"/>
      <c r="H13" s="24"/>
      <c r="I13" s="24"/>
    </row>
    <row r="14" spans="1:10" ht="16.5" thickBot="1" x14ac:dyDescent="0.3">
      <c r="A14" s="16"/>
      <c r="B14" s="42"/>
      <c r="C14" s="1"/>
      <c r="D14" s="37" t="s">
        <v>10</v>
      </c>
      <c r="E14" s="21"/>
      <c r="F14" s="21"/>
      <c r="G14" s="21"/>
      <c r="H14" s="24"/>
      <c r="I14" s="24"/>
    </row>
    <row r="15" spans="1:10" ht="16.5" thickBot="1" x14ac:dyDescent="0.3">
      <c r="A15" s="16"/>
      <c r="B15" s="45"/>
      <c r="C15" s="2">
        <v>160</v>
      </c>
      <c r="D15" s="38"/>
      <c r="E15" s="27">
        <v>214</v>
      </c>
      <c r="F15" s="28">
        <v>138</v>
      </c>
      <c r="G15" s="28">
        <v>230</v>
      </c>
      <c r="H15" s="11">
        <f>(E15+F15+G15)/3*0.38*1.73</f>
        <v>127.5356</v>
      </c>
      <c r="I15" s="8">
        <f>H15/C15*100</f>
        <v>79.70975</v>
      </c>
    </row>
    <row r="16" spans="1:10" ht="14.25" customHeight="1" thickBot="1" x14ac:dyDescent="0.3">
      <c r="A16" s="16">
        <v>4</v>
      </c>
      <c r="B16" s="42" t="s">
        <v>16</v>
      </c>
      <c r="C16" s="1"/>
      <c r="D16" s="37" t="s">
        <v>17</v>
      </c>
      <c r="E16" s="29"/>
      <c r="F16" s="21"/>
      <c r="G16" s="21"/>
      <c r="H16" s="24"/>
      <c r="I16" s="24"/>
    </row>
    <row r="17" spans="1:9" ht="16.5" thickBot="1" x14ac:dyDescent="0.3">
      <c r="A17" s="16"/>
      <c r="B17" s="42"/>
      <c r="C17" s="1"/>
      <c r="D17" s="37" t="s">
        <v>10</v>
      </c>
      <c r="E17" s="29"/>
      <c r="F17" s="21"/>
      <c r="G17" s="21"/>
      <c r="H17" s="24"/>
      <c r="I17" s="24"/>
    </row>
    <row r="18" spans="1:9" ht="16.5" thickBot="1" x14ac:dyDescent="0.3">
      <c r="A18" s="16"/>
      <c r="B18" s="44"/>
      <c r="C18" s="2">
        <v>250</v>
      </c>
      <c r="D18" s="38"/>
      <c r="E18" s="29">
        <v>272</v>
      </c>
      <c r="F18" s="21">
        <v>201</v>
      </c>
      <c r="G18" s="21">
        <v>241</v>
      </c>
      <c r="H18" s="3">
        <f>(E18+F18+G18)/3*0.38*1.73</f>
        <v>156.46119999999999</v>
      </c>
      <c r="I18" s="6">
        <f>H18/C18*100</f>
        <v>62.584479999999999</v>
      </c>
    </row>
    <row r="19" spans="1:9" ht="16.5" thickBot="1" x14ac:dyDescent="0.3">
      <c r="A19" s="16"/>
      <c r="B19" s="45"/>
      <c r="C19" s="2">
        <v>250</v>
      </c>
      <c r="D19" s="38"/>
      <c r="E19" s="29">
        <v>75</v>
      </c>
      <c r="F19" s="21">
        <v>61</v>
      </c>
      <c r="G19" s="21">
        <v>63</v>
      </c>
      <c r="H19" s="3">
        <f>(E19+F19+G19)/3*0.38*1.73</f>
        <v>43.607533333333329</v>
      </c>
      <c r="I19" s="6">
        <f>H19/C19*100</f>
        <v>17.443013333333333</v>
      </c>
    </row>
    <row r="20" spans="1:9" ht="15.75" customHeight="1" thickBot="1" x14ac:dyDescent="0.3">
      <c r="A20" s="16">
        <v>5</v>
      </c>
      <c r="B20" s="42" t="s">
        <v>18</v>
      </c>
      <c r="C20" s="1"/>
      <c r="D20" s="37" t="s">
        <v>19</v>
      </c>
      <c r="E20" s="29"/>
      <c r="F20" s="21"/>
      <c r="G20" s="21"/>
      <c r="H20" s="24"/>
      <c r="I20" s="24"/>
    </row>
    <row r="21" spans="1:9" ht="16.5" thickBot="1" x14ac:dyDescent="0.3">
      <c r="A21" s="16"/>
      <c r="B21" s="42"/>
      <c r="C21" s="1"/>
      <c r="D21" s="37" t="s">
        <v>20</v>
      </c>
      <c r="E21" s="29"/>
      <c r="F21" s="21"/>
      <c r="G21" s="21"/>
      <c r="H21" s="24"/>
      <c r="I21" s="24"/>
    </row>
    <row r="22" spans="1:9" ht="16.5" thickBot="1" x14ac:dyDescent="0.3">
      <c r="A22" s="16"/>
      <c r="B22" s="44"/>
      <c r="C22" s="2">
        <v>400</v>
      </c>
      <c r="D22" s="38"/>
      <c r="E22" s="64">
        <v>240</v>
      </c>
      <c r="F22" s="65">
        <v>223</v>
      </c>
      <c r="G22" s="65">
        <v>203</v>
      </c>
      <c r="H22" s="3">
        <f>(E22+F22+G22)/3*0.38*1.73</f>
        <v>145.94280000000001</v>
      </c>
      <c r="I22" s="6">
        <f>H22/C22*100</f>
        <v>36.485700000000001</v>
      </c>
    </row>
    <row r="23" spans="1:9" ht="16.5" thickBot="1" x14ac:dyDescent="0.3">
      <c r="A23" s="16"/>
      <c r="B23" s="45"/>
      <c r="C23" s="2">
        <v>315</v>
      </c>
      <c r="D23" s="38"/>
      <c r="E23" s="64">
        <v>92</v>
      </c>
      <c r="F23" s="65">
        <v>128</v>
      </c>
      <c r="G23" s="65">
        <v>98</v>
      </c>
      <c r="H23" s="3">
        <f t="shared" ref="H23:H26" si="1">(E23+F23+G23)/3*0.38*1.73</f>
        <v>69.684399999999997</v>
      </c>
      <c r="I23" s="6">
        <f>H23/C23*100</f>
        <v>22.122031746031745</v>
      </c>
    </row>
    <row r="24" spans="1:9" ht="15" customHeight="1" thickBot="1" x14ac:dyDescent="0.3">
      <c r="A24" s="16">
        <v>6</v>
      </c>
      <c r="B24" s="43" t="s">
        <v>21</v>
      </c>
      <c r="C24" s="2">
        <v>180</v>
      </c>
      <c r="D24" s="38" t="s">
        <v>22</v>
      </c>
      <c r="E24" s="29">
        <v>114</v>
      </c>
      <c r="F24" s="21">
        <v>137</v>
      </c>
      <c r="G24" s="21">
        <v>84</v>
      </c>
      <c r="H24" s="3">
        <f t="shared" si="1"/>
        <v>73.409666666666666</v>
      </c>
      <c r="I24" s="6">
        <f>H24/C24*100</f>
        <v>40.783148148148143</v>
      </c>
    </row>
    <row r="25" spans="1:9" ht="15" customHeight="1" thickBot="1" x14ac:dyDescent="0.3">
      <c r="A25" s="16">
        <v>7</v>
      </c>
      <c r="B25" s="42" t="s">
        <v>23</v>
      </c>
      <c r="C25" s="1">
        <v>500</v>
      </c>
      <c r="D25" s="37" t="s">
        <v>24</v>
      </c>
      <c r="E25" s="29">
        <v>70</v>
      </c>
      <c r="F25" s="21">
        <v>14</v>
      </c>
      <c r="G25" s="21">
        <v>25</v>
      </c>
      <c r="H25" s="3">
        <f t="shared" si="1"/>
        <v>23.885533333333335</v>
      </c>
      <c r="I25" s="6">
        <f>H25/C25*100</f>
        <v>4.7771066666666666</v>
      </c>
    </row>
    <row r="26" spans="1:9" ht="16.5" thickBot="1" x14ac:dyDescent="0.3">
      <c r="A26" s="16"/>
      <c r="B26" s="43"/>
      <c r="C26" s="4">
        <v>320</v>
      </c>
      <c r="D26" s="39" t="s">
        <v>25</v>
      </c>
      <c r="E26" s="29">
        <v>57</v>
      </c>
      <c r="F26" s="21">
        <v>54</v>
      </c>
      <c r="G26" s="21">
        <v>55</v>
      </c>
      <c r="H26" s="3">
        <f t="shared" si="1"/>
        <v>36.376133333333335</v>
      </c>
      <c r="I26" s="6">
        <f>H26/C26*100</f>
        <v>11.367541666666666</v>
      </c>
    </row>
    <row r="27" spans="1:9" ht="32.25" thickBot="1" x14ac:dyDescent="0.3">
      <c r="A27" s="16">
        <v>8</v>
      </c>
      <c r="B27" s="42" t="s">
        <v>26</v>
      </c>
      <c r="C27" s="1"/>
      <c r="D27" s="37" t="s">
        <v>27</v>
      </c>
      <c r="E27" s="29"/>
      <c r="F27" s="21"/>
      <c r="G27" s="21"/>
      <c r="H27" s="24"/>
      <c r="I27" s="24"/>
    </row>
    <row r="28" spans="1:9" ht="16.5" thickBot="1" x14ac:dyDescent="0.3">
      <c r="A28" s="16"/>
      <c r="B28" s="45"/>
      <c r="C28" s="2">
        <v>250</v>
      </c>
      <c r="D28" s="38"/>
      <c r="E28" s="29">
        <v>84</v>
      </c>
      <c r="F28" s="21">
        <v>119</v>
      </c>
      <c r="G28" s="21">
        <v>249</v>
      </c>
      <c r="H28" s="3">
        <f>(E28+F28+G28)/3*0.38*1.73</f>
        <v>99.048266666666663</v>
      </c>
      <c r="I28" s="6">
        <f>H28/C28*100</f>
        <v>39.619306666666667</v>
      </c>
    </row>
    <row r="29" spans="1:9" ht="16.5" thickBot="1" x14ac:dyDescent="0.3">
      <c r="A29" s="16">
        <v>9</v>
      </c>
      <c r="B29" s="42" t="s">
        <v>28</v>
      </c>
      <c r="C29" s="1"/>
      <c r="D29" s="37" t="s">
        <v>224</v>
      </c>
      <c r="E29" s="29"/>
      <c r="F29" s="21"/>
      <c r="G29" s="21"/>
      <c r="H29" s="24"/>
      <c r="I29" s="24"/>
    </row>
    <row r="30" spans="1:9" ht="16.5" thickBot="1" x14ac:dyDescent="0.3">
      <c r="A30" s="16"/>
      <c r="B30" s="43"/>
      <c r="C30" s="2">
        <v>400</v>
      </c>
      <c r="D30" s="38"/>
      <c r="E30" s="29">
        <v>295</v>
      </c>
      <c r="F30" s="21">
        <v>210</v>
      </c>
      <c r="G30" s="21">
        <v>254</v>
      </c>
      <c r="H30" s="3">
        <f>(E30+F30+G30)/3*0.38*1.73</f>
        <v>166.32220000000001</v>
      </c>
      <c r="I30" s="6">
        <f>H30/C30*100</f>
        <v>41.580550000000002</v>
      </c>
    </row>
    <row r="31" spans="1:9" ht="16.5" thickBot="1" x14ac:dyDescent="0.3">
      <c r="A31" s="16">
        <v>10</v>
      </c>
      <c r="B31" s="42" t="s">
        <v>29</v>
      </c>
      <c r="C31" s="1"/>
      <c r="D31" s="37" t="s">
        <v>30</v>
      </c>
      <c r="E31" s="29"/>
      <c r="F31" s="21"/>
      <c r="G31" s="21"/>
      <c r="H31" s="24"/>
      <c r="I31" s="24"/>
    </row>
    <row r="32" spans="1:9" ht="16.5" thickBot="1" x14ac:dyDescent="0.3">
      <c r="A32" s="16"/>
      <c r="B32" s="42"/>
      <c r="C32" s="1"/>
      <c r="D32" s="37"/>
      <c r="E32" s="29"/>
      <c r="F32" s="21"/>
      <c r="G32" s="21"/>
      <c r="H32" s="24"/>
      <c r="I32" s="24"/>
    </row>
    <row r="33" spans="1:9" ht="16.5" thickBot="1" x14ac:dyDescent="0.3">
      <c r="A33" s="16"/>
      <c r="B33" s="45"/>
      <c r="C33" s="2">
        <v>315</v>
      </c>
      <c r="D33" s="38"/>
      <c r="E33" s="64">
        <v>78</v>
      </c>
      <c r="F33" s="21">
        <v>100</v>
      </c>
      <c r="G33" s="65">
        <v>124</v>
      </c>
      <c r="H33" s="3">
        <f>(E33+F33+G33)/3*0.38*1.73</f>
        <v>66.178266666666673</v>
      </c>
      <c r="I33" s="6">
        <f>H33/C33*100</f>
        <v>21.008973544973546</v>
      </c>
    </row>
    <row r="34" spans="1:9" ht="14.25" customHeight="1" thickBot="1" x14ac:dyDescent="0.3">
      <c r="A34" s="16">
        <v>11</v>
      </c>
      <c r="B34" s="42" t="s">
        <v>31</v>
      </c>
      <c r="C34" s="1"/>
      <c r="D34" s="37" t="s">
        <v>32</v>
      </c>
      <c r="E34" s="29"/>
      <c r="F34" s="21"/>
      <c r="G34" s="21"/>
      <c r="H34" s="24"/>
      <c r="I34" s="24"/>
    </row>
    <row r="35" spans="1:9" ht="16.5" thickBot="1" x14ac:dyDescent="0.3">
      <c r="A35" s="16"/>
      <c r="B35" s="44"/>
      <c r="C35" s="2">
        <v>400</v>
      </c>
      <c r="D35" s="38"/>
      <c r="E35" s="64">
        <v>82</v>
      </c>
      <c r="F35" s="65">
        <v>98</v>
      </c>
      <c r="G35" s="65">
        <v>105</v>
      </c>
      <c r="H35" s="3">
        <f>(E35+F35+G35)/3*0.38*1.73</f>
        <v>62.453000000000003</v>
      </c>
      <c r="I35" s="6">
        <f>H35/C35*100</f>
        <v>15.613250000000001</v>
      </c>
    </row>
    <row r="36" spans="1:9" ht="16.5" thickBot="1" x14ac:dyDescent="0.3">
      <c r="A36" s="16"/>
      <c r="B36" s="42"/>
      <c r="C36" s="1"/>
      <c r="D36" s="37" t="s">
        <v>33</v>
      </c>
      <c r="E36" s="29"/>
      <c r="F36" s="21"/>
      <c r="G36" s="21"/>
      <c r="H36" s="24"/>
      <c r="I36" s="24"/>
    </row>
    <row r="37" spans="1:9" ht="16.5" thickBot="1" x14ac:dyDescent="0.3">
      <c r="A37" s="16"/>
      <c r="B37" s="45"/>
      <c r="C37" s="2">
        <v>400</v>
      </c>
      <c r="D37" s="38"/>
      <c r="E37" s="29">
        <v>80</v>
      </c>
      <c r="F37" s="21">
        <v>66</v>
      </c>
      <c r="G37" s="21">
        <v>56</v>
      </c>
      <c r="H37" s="3">
        <f>(E37+F37+G37)/3*0.38*1.73</f>
        <v>44.264933333333332</v>
      </c>
      <c r="I37" s="6">
        <f>H37/C37*100</f>
        <v>11.066233333333333</v>
      </c>
    </row>
    <row r="38" spans="1:9" ht="13.5" customHeight="1" thickBot="1" x14ac:dyDescent="0.3">
      <c r="A38" s="16">
        <v>12</v>
      </c>
      <c r="B38" s="42" t="s">
        <v>34</v>
      </c>
      <c r="C38" s="1"/>
      <c r="D38" s="37" t="s">
        <v>35</v>
      </c>
      <c r="E38" s="29"/>
      <c r="F38" s="21"/>
      <c r="G38" s="21"/>
      <c r="H38" s="24"/>
      <c r="I38" s="24"/>
    </row>
    <row r="39" spans="1:9" ht="16.5" thickBot="1" x14ac:dyDescent="0.3">
      <c r="A39" s="16"/>
      <c r="B39" s="46"/>
      <c r="C39" s="1"/>
      <c r="D39" s="37" t="s">
        <v>36</v>
      </c>
      <c r="E39" s="29"/>
      <c r="F39" s="21"/>
      <c r="G39" s="21"/>
      <c r="H39" s="24"/>
      <c r="I39" s="24"/>
    </row>
    <row r="40" spans="1:9" ht="16.5" thickBot="1" x14ac:dyDescent="0.3">
      <c r="A40" s="16"/>
      <c r="B40" s="43"/>
      <c r="C40" s="2">
        <v>400</v>
      </c>
      <c r="D40" s="38"/>
      <c r="E40" s="64">
        <v>69</v>
      </c>
      <c r="F40" s="65">
        <v>88</v>
      </c>
      <c r="G40" s="65">
        <v>70</v>
      </c>
      <c r="H40" s="3">
        <f>(E40+F40+G40)/3*0.38*1.73</f>
        <v>49.743266666666671</v>
      </c>
      <c r="I40" s="6">
        <f>H40/C40*100</f>
        <v>12.435816666666668</v>
      </c>
    </row>
    <row r="41" spans="1:9" ht="16.5" thickBot="1" x14ac:dyDescent="0.3">
      <c r="A41" s="16"/>
      <c r="B41" s="42"/>
      <c r="C41" s="1"/>
      <c r="D41" s="37" t="s">
        <v>10</v>
      </c>
      <c r="E41" s="29"/>
      <c r="F41" s="21"/>
      <c r="G41" s="21"/>
      <c r="H41" s="24"/>
      <c r="I41" s="24"/>
    </row>
    <row r="42" spans="1:9" ht="16.5" thickBot="1" x14ac:dyDescent="0.3">
      <c r="A42" s="16"/>
      <c r="B42" s="45"/>
      <c r="C42" s="2">
        <v>400</v>
      </c>
      <c r="D42" s="38"/>
      <c r="E42" s="29">
        <v>194</v>
      </c>
      <c r="F42" s="21">
        <v>125</v>
      </c>
      <c r="G42" s="21">
        <v>271</v>
      </c>
      <c r="H42" s="3">
        <f>(E42+F42+G42)/3*0.38*1.73</f>
        <v>129.28866666666667</v>
      </c>
      <c r="I42" s="6">
        <f>H42/C42*100</f>
        <v>32.322166666666668</v>
      </c>
    </row>
    <row r="43" spans="1:9" ht="15" customHeight="1" thickBot="1" x14ac:dyDescent="0.3">
      <c r="A43" s="16">
        <v>13</v>
      </c>
      <c r="B43" s="42" t="s">
        <v>37</v>
      </c>
      <c r="C43" s="1"/>
      <c r="D43" s="37" t="s">
        <v>38</v>
      </c>
      <c r="E43" s="29"/>
      <c r="F43" s="21"/>
      <c r="G43" s="21"/>
      <c r="H43" s="24"/>
      <c r="I43" s="24"/>
    </row>
    <row r="44" spans="1:9" ht="16.5" thickBot="1" x14ac:dyDescent="0.3">
      <c r="A44" s="16"/>
      <c r="B44" s="44"/>
      <c r="C44" s="2">
        <v>400</v>
      </c>
      <c r="D44" s="38"/>
      <c r="E44" s="29">
        <v>78</v>
      </c>
      <c r="F44" s="65">
        <v>88</v>
      </c>
      <c r="G44" s="65">
        <v>70</v>
      </c>
      <c r="H44" s="3">
        <f>(E44+F44+G44)/3*0.38*1.73</f>
        <v>51.715466666666671</v>
      </c>
      <c r="I44" s="6">
        <f>H44/C44*100</f>
        <v>12.92886666666667</v>
      </c>
    </row>
    <row r="45" spans="1:9" ht="16.5" thickBot="1" x14ac:dyDescent="0.3">
      <c r="A45" s="16"/>
      <c r="B45" s="42"/>
      <c r="C45" s="1"/>
      <c r="D45" s="37" t="s">
        <v>33</v>
      </c>
      <c r="E45" s="29"/>
      <c r="F45" s="21"/>
      <c r="G45" s="21"/>
      <c r="H45" s="24"/>
      <c r="I45" s="24"/>
    </row>
    <row r="46" spans="1:9" ht="16.5" thickBot="1" x14ac:dyDescent="0.3">
      <c r="A46" s="16"/>
      <c r="B46" s="45"/>
      <c r="C46" s="2">
        <v>400</v>
      </c>
      <c r="D46" s="38"/>
      <c r="E46" s="64">
        <v>278</v>
      </c>
      <c r="F46" s="65">
        <v>213</v>
      </c>
      <c r="G46" s="65">
        <v>225</v>
      </c>
      <c r="H46" s="3">
        <f>(E46+F46+G46)/3*0.38*1.73</f>
        <v>156.89946666666665</v>
      </c>
      <c r="I46" s="6">
        <f>H46/C46*100</f>
        <v>39.224866666666664</v>
      </c>
    </row>
    <row r="47" spans="1:9" ht="15.75" customHeight="1" thickBot="1" x14ac:dyDescent="0.3">
      <c r="A47" s="16">
        <v>14</v>
      </c>
      <c r="B47" s="42" t="s">
        <v>39</v>
      </c>
      <c r="C47" s="1"/>
      <c r="D47" s="37" t="s">
        <v>40</v>
      </c>
      <c r="E47" s="29"/>
      <c r="F47" s="21"/>
      <c r="G47" s="21"/>
      <c r="H47" s="24"/>
      <c r="I47" s="24"/>
    </row>
    <row r="48" spans="1:9" ht="16.5" thickBot="1" x14ac:dyDescent="0.3">
      <c r="A48" s="16"/>
      <c r="B48" s="45"/>
      <c r="C48" s="2">
        <v>400</v>
      </c>
      <c r="D48" s="38"/>
      <c r="E48" s="29">
        <v>151</v>
      </c>
      <c r="F48" s="21">
        <v>131</v>
      </c>
      <c r="G48" s="21">
        <v>143</v>
      </c>
      <c r="H48" s="3">
        <f>(E48+F48+G48)/3*0.38*1.73</f>
        <v>93.131666666666661</v>
      </c>
      <c r="I48" s="6">
        <f>H48/C48*100</f>
        <v>23.282916666666665</v>
      </c>
    </row>
    <row r="49" spans="1:9" ht="18.75" customHeight="1" thickBot="1" x14ac:dyDescent="0.3">
      <c r="A49" s="16">
        <v>15</v>
      </c>
      <c r="B49" s="42" t="s">
        <v>41</v>
      </c>
      <c r="C49" s="1"/>
      <c r="D49" s="37" t="s">
        <v>42</v>
      </c>
      <c r="E49" s="29"/>
      <c r="F49" s="21"/>
      <c r="G49" s="21"/>
      <c r="H49" s="24"/>
      <c r="I49" s="24"/>
    </row>
    <row r="50" spans="1:9" ht="16.5" thickBot="1" x14ac:dyDescent="0.3">
      <c r="A50" s="16"/>
      <c r="B50" s="42"/>
      <c r="C50" s="1"/>
      <c r="D50" s="37" t="s">
        <v>43</v>
      </c>
      <c r="E50" s="29"/>
      <c r="F50" s="21"/>
      <c r="G50" s="21"/>
      <c r="H50" s="24"/>
      <c r="I50" s="24"/>
    </row>
    <row r="51" spans="1:9" ht="16.5" thickBot="1" x14ac:dyDescent="0.3">
      <c r="A51" s="16"/>
      <c r="B51" s="44"/>
      <c r="C51" s="2">
        <v>400</v>
      </c>
      <c r="D51" s="38"/>
      <c r="E51" s="29">
        <v>153</v>
      </c>
      <c r="F51" s="21">
        <v>128</v>
      </c>
      <c r="G51" s="21">
        <v>277</v>
      </c>
      <c r="H51" s="3">
        <f>(E51+F51+G51)/3*0.38*1.73</f>
        <v>122.27640000000001</v>
      </c>
      <c r="I51" s="6">
        <f>H51/C51*100</f>
        <v>30.569100000000006</v>
      </c>
    </row>
    <row r="52" spans="1:9" ht="16.5" thickBot="1" x14ac:dyDescent="0.3">
      <c r="A52" s="16"/>
      <c r="B52" s="45"/>
      <c r="C52" s="2">
        <v>400</v>
      </c>
      <c r="D52" s="38"/>
      <c r="E52" s="29">
        <v>141</v>
      </c>
      <c r="F52" s="21">
        <v>156</v>
      </c>
      <c r="G52" s="21">
        <v>127</v>
      </c>
      <c r="H52" s="3">
        <f>(E52+F52+G52)/3*0.38*1.73</f>
        <v>92.912533333333343</v>
      </c>
      <c r="I52" s="6">
        <f>H52/C52*100</f>
        <v>23.228133333333336</v>
      </c>
    </row>
    <row r="53" spans="1:9" ht="16.5" thickBot="1" x14ac:dyDescent="0.3">
      <c r="A53" s="16">
        <v>16</v>
      </c>
      <c r="B53" s="42" t="s">
        <v>44</v>
      </c>
      <c r="C53" s="1"/>
      <c r="D53" s="37" t="s">
        <v>225</v>
      </c>
      <c r="E53" s="29"/>
      <c r="F53" s="21"/>
      <c r="G53" s="21"/>
      <c r="H53" s="24"/>
      <c r="I53" s="24"/>
    </row>
    <row r="54" spans="1:9" ht="16.5" thickBot="1" x14ac:dyDescent="0.3">
      <c r="A54" s="16"/>
      <c r="B54" s="44"/>
      <c r="C54" s="2">
        <v>400</v>
      </c>
      <c r="D54" s="38"/>
      <c r="E54" s="64">
        <v>111</v>
      </c>
      <c r="F54" s="65">
        <v>109</v>
      </c>
      <c r="G54" s="65">
        <v>80</v>
      </c>
      <c r="H54" s="3">
        <f>(E54+F54+G54)/3*0.38*1.73</f>
        <v>65.739999999999995</v>
      </c>
      <c r="I54" s="6">
        <f>H54/C54*100</f>
        <v>16.434999999999999</v>
      </c>
    </row>
    <row r="55" spans="1:9" ht="16.5" thickBot="1" x14ac:dyDescent="0.3">
      <c r="A55" s="16"/>
      <c r="B55" s="45"/>
      <c r="C55" s="2">
        <v>400</v>
      </c>
      <c r="D55" s="38"/>
      <c r="E55" s="64">
        <v>62</v>
      </c>
      <c r="F55" s="65">
        <v>93</v>
      </c>
      <c r="G55" s="65">
        <v>68</v>
      </c>
      <c r="H55" s="3">
        <f>(E55+F55+G55)/3*0.38*1.73</f>
        <v>48.866733333333329</v>
      </c>
      <c r="I55" s="6">
        <f>H55/C55*100</f>
        <v>12.216683333333332</v>
      </c>
    </row>
    <row r="56" spans="1:9" ht="15" customHeight="1" thickBot="1" x14ac:dyDescent="0.3">
      <c r="A56" s="16">
        <v>17</v>
      </c>
      <c r="B56" s="42" t="s">
        <v>45</v>
      </c>
      <c r="C56" s="1"/>
      <c r="D56" s="37" t="s">
        <v>46</v>
      </c>
      <c r="E56" s="29"/>
      <c r="F56" s="21"/>
      <c r="G56" s="21"/>
      <c r="H56" s="24"/>
      <c r="I56" s="24"/>
    </row>
    <row r="57" spans="1:9" ht="16.5" thickBot="1" x14ac:dyDescent="0.3">
      <c r="A57" s="16"/>
      <c r="B57" s="45"/>
      <c r="C57" s="2">
        <v>400</v>
      </c>
      <c r="D57" s="38"/>
      <c r="E57" s="29">
        <v>178</v>
      </c>
      <c r="F57" s="21">
        <v>140</v>
      </c>
      <c r="G57" s="21">
        <v>160</v>
      </c>
      <c r="H57" s="3">
        <f>(E57+F57+G57)/3*0.38*1.73</f>
        <v>104.74573333333335</v>
      </c>
      <c r="I57" s="6">
        <f>H57/C57*100</f>
        <v>26.186433333333337</v>
      </c>
    </row>
    <row r="58" spans="1:9" ht="17.25" customHeight="1" thickBot="1" x14ac:dyDescent="0.3">
      <c r="A58" s="16">
        <v>18</v>
      </c>
      <c r="B58" s="42" t="s">
        <v>47</v>
      </c>
      <c r="C58" s="1"/>
      <c r="D58" s="37" t="s">
        <v>48</v>
      </c>
      <c r="E58" s="29"/>
      <c r="F58" s="21"/>
      <c r="G58" s="21"/>
      <c r="H58" s="24"/>
      <c r="I58" s="24"/>
    </row>
    <row r="59" spans="1:9" ht="16.5" thickBot="1" x14ac:dyDescent="0.3">
      <c r="A59" s="16"/>
      <c r="B59" s="42"/>
      <c r="C59" s="1"/>
      <c r="D59" s="37" t="s">
        <v>49</v>
      </c>
      <c r="E59" s="29"/>
      <c r="F59" s="21"/>
      <c r="G59" s="21"/>
      <c r="H59" s="24"/>
      <c r="I59" s="24"/>
    </row>
    <row r="60" spans="1:9" ht="16.5" thickBot="1" x14ac:dyDescent="0.3">
      <c r="A60" s="16"/>
      <c r="B60" s="44"/>
      <c r="C60" s="2">
        <v>630</v>
      </c>
      <c r="D60" s="38"/>
      <c r="E60" s="29">
        <v>74</v>
      </c>
      <c r="F60" s="21">
        <v>42</v>
      </c>
      <c r="G60" s="21">
        <v>47</v>
      </c>
      <c r="H60" s="3">
        <f>(E60+F60+G60)/3*0.38*1.73</f>
        <v>35.718733333333333</v>
      </c>
      <c r="I60" s="6">
        <f>H60/C60*100</f>
        <v>5.6696402116402114</v>
      </c>
    </row>
    <row r="61" spans="1:9" ht="16.5" thickBot="1" x14ac:dyDescent="0.3">
      <c r="A61" s="16"/>
      <c r="B61" s="42"/>
      <c r="C61" s="1"/>
      <c r="D61" s="37" t="s">
        <v>48</v>
      </c>
      <c r="E61" s="29"/>
      <c r="F61" s="21"/>
      <c r="G61" s="21"/>
      <c r="H61" s="24"/>
      <c r="I61" s="24"/>
    </row>
    <row r="62" spans="1:9" ht="16.5" thickBot="1" x14ac:dyDescent="0.3">
      <c r="A62" s="16"/>
      <c r="B62" s="42"/>
      <c r="C62" s="1"/>
      <c r="D62" s="37" t="s">
        <v>49</v>
      </c>
      <c r="E62" s="29"/>
      <c r="F62" s="21"/>
      <c r="G62" s="21"/>
      <c r="H62" s="24"/>
      <c r="I62" s="24"/>
    </row>
    <row r="63" spans="1:9" ht="16.5" thickBot="1" x14ac:dyDescent="0.3">
      <c r="A63" s="16"/>
      <c r="B63" s="45"/>
      <c r="C63" s="2">
        <v>630</v>
      </c>
      <c r="D63" s="38"/>
      <c r="E63" s="29">
        <v>290</v>
      </c>
      <c r="F63" s="21">
        <v>301</v>
      </c>
      <c r="G63" s="21">
        <v>225</v>
      </c>
      <c r="H63" s="3">
        <f>(E63+F63+G63)/3*0.38*1.73</f>
        <v>178.81280000000001</v>
      </c>
      <c r="I63" s="6">
        <f>H63/C63*100</f>
        <v>28.38298412698413</v>
      </c>
    </row>
    <row r="64" spans="1:9" ht="16.5" thickBot="1" x14ac:dyDescent="0.3">
      <c r="A64" s="16">
        <v>19</v>
      </c>
      <c r="B64" s="42" t="s">
        <v>50</v>
      </c>
      <c r="C64" s="1"/>
      <c r="D64" s="37" t="s">
        <v>51</v>
      </c>
      <c r="E64" s="29"/>
      <c r="F64" s="21"/>
      <c r="G64" s="21"/>
      <c r="H64" s="24"/>
      <c r="I64" s="24"/>
    </row>
    <row r="65" spans="1:9" ht="15.75" customHeight="1" thickBot="1" x14ac:dyDescent="0.3">
      <c r="A65" s="16"/>
      <c r="B65" s="42"/>
      <c r="C65" s="1"/>
      <c r="D65" s="37" t="s">
        <v>52</v>
      </c>
      <c r="E65" s="29"/>
      <c r="F65" s="21"/>
      <c r="G65" s="21"/>
      <c r="H65" s="24"/>
      <c r="I65" s="24"/>
    </row>
    <row r="66" spans="1:9" ht="16.5" thickBot="1" x14ac:dyDescent="0.3">
      <c r="A66" s="16"/>
      <c r="B66" s="44"/>
      <c r="C66" s="2">
        <v>630</v>
      </c>
      <c r="D66" s="38"/>
      <c r="E66" s="29">
        <v>169</v>
      </c>
      <c r="F66" s="21">
        <v>233</v>
      </c>
      <c r="G66" s="21">
        <v>176</v>
      </c>
      <c r="H66" s="3">
        <f>(E66+F66+G66)/3*0.38*1.73</f>
        <v>126.65906666666665</v>
      </c>
      <c r="I66" s="6">
        <f>H66/C66*100</f>
        <v>20.104613756613755</v>
      </c>
    </row>
    <row r="67" spans="1:9" ht="16.5" thickBot="1" x14ac:dyDescent="0.3">
      <c r="A67" s="16"/>
      <c r="B67" s="45"/>
      <c r="C67" s="2">
        <v>630</v>
      </c>
      <c r="D67" s="38"/>
      <c r="E67" s="29">
        <v>106</v>
      </c>
      <c r="F67" s="21">
        <v>42</v>
      </c>
      <c r="G67" s="21">
        <v>24</v>
      </c>
      <c r="H67" s="3">
        <f>(E67+F67+G67)/3*0.38*1.73</f>
        <v>37.690933333333334</v>
      </c>
      <c r="I67" s="6">
        <f>H67/C67*100</f>
        <v>5.9826878306878308</v>
      </c>
    </row>
    <row r="68" spans="1:9" ht="29.25" customHeight="1" thickBot="1" x14ac:dyDescent="0.3">
      <c r="A68" s="16">
        <v>20</v>
      </c>
      <c r="B68" s="42" t="s">
        <v>53</v>
      </c>
      <c r="C68" s="1"/>
      <c r="D68" s="37" t="s">
        <v>226</v>
      </c>
      <c r="E68" s="29"/>
      <c r="F68" s="21"/>
      <c r="G68" s="21"/>
      <c r="H68" s="24"/>
      <c r="I68" s="24"/>
    </row>
    <row r="69" spans="1:9" ht="16.5" thickBot="1" x14ac:dyDescent="0.3">
      <c r="A69" s="16"/>
      <c r="B69" s="44"/>
      <c r="C69" s="2">
        <v>320</v>
      </c>
      <c r="D69" s="38"/>
      <c r="E69" s="64">
        <v>182</v>
      </c>
      <c r="F69" s="65">
        <v>169</v>
      </c>
      <c r="G69" s="65">
        <v>132</v>
      </c>
      <c r="H69" s="3">
        <f>(E69+F69+G69)/3*0.38*1.73</f>
        <v>105.84139999999999</v>
      </c>
      <c r="I69" s="6">
        <f>H69/C69*100</f>
        <v>33.0754375</v>
      </c>
    </row>
    <row r="70" spans="1:9" ht="17.25" customHeight="1" thickBot="1" x14ac:dyDescent="0.3">
      <c r="A70" s="16"/>
      <c r="B70" s="42"/>
      <c r="C70" s="1"/>
      <c r="D70" s="37" t="s">
        <v>54</v>
      </c>
      <c r="E70" s="29"/>
      <c r="F70" s="21"/>
      <c r="G70" s="21"/>
      <c r="H70" s="24"/>
      <c r="I70" s="24"/>
    </row>
    <row r="71" spans="1:9" ht="16.5" thickBot="1" x14ac:dyDescent="0.3">
      <c r="A71" s="16"/>
      <c r="B71" s="45"/>
      <c r="C71" s="2">
        <v>320</v>
      </c>
      <c r="D71" s="38"/>
      <c r="E71" s="64">
        <v>91.1</v>
      </c>
      <c r="F71" s="65">
        <v>70</v>
      </c>
      <c r="G71" s="65">
        <v>104.2</v>
      </c>
      <c r="H71" s="3">
        <f t="shared" ref="H71:H73" si="2">(E71+F71+G71)/3*0.38*1.73</f>
        <v>58.136073333333336</v>
      </c>
      <c r="I71" s="6">
        <f>H71/C71*100</f>
        <v>18.167522916666666</v>
      </c>
    </row>
    <row r="72" spans="1:9" ht="16.5" thickBot="1" x14ac:dyDescent="0.3">
      <c r="A72" s="16">
        <v>21</v>
      </c>
      <c r="B72" s="42" t="s">
        <v>55</v>
      </c>
      <c r="C72" s="2">
        <v>630</v>
      </c>
      <c r="D72" s="38" t="s">
        <v>56</v>
      </c>
      <c r="E72" s="69">
        <v>313</v>
      </c>
      <c r="F72" s="68">
        <v>335</v>
      </c>
      <c r="G72" s="68">
        <v>308</v>
      </c>
      <c r="H72" s="3">
        <f t="shared" si="2"/>
        <v>209.4914666666667</v>
      </c>
      <c r="I72" s="6">
        <f>H72/C72*100</f>
        <v>33.252613756613762</v>
      </c>
    </row>
    <row r="73" spans="1:9" ht="16.5" thickBot="1" x14ac:dyDescent="0.3">
      <c r="A73" s="16"/>
      <c r="B73" s="43"/>
      <c r="C73" s="2">
        <v>630</v>
      </c>
      <c r="D73" s="38" t="s">
        <v>57</v>
      </c>
      <c r="E73" s="70">
        <v>297</v>
      </c>
      <c r="F73" s="71">
        <v>315</v>
      </c>
      <c r="G73" s="71">
        <v>309</v>
      </c>
      <c r="H73" s="3">
        <f t="shared" si="2"/>
        <v>201.8218</v>
      </c>
      <c r="I73" s="6">
        <f>H73/C73*100</f>
        <v>32.035206349206348</v>
      </c>
    </row>
    <row r="74" spans="1:9" ht="15" customHeight="1" thickBot="1" x14ac:dyDescent="0.3">
      <c r="A74" s="16">
        <v>22</v>
      </c>
      <c r="B74" s="42" t="s">
        <v>58</v>
      </c>
      <c r="C74" s="1"/>
      <c r="D74" s="37" t="s">
        <v>59</v>
      </c>
      <c r="E74" s="29"/>
      <c r="F74" s="21"/>
      <c r="G74" s="21"/>
      <c r="H74" s="24"/>
      <c r="I74" s="24"/>
    </row>
    <row r="75" spans="1:9" ht="16.5" thickBot="1" x14ac:dyDescent="0.3">
      <c r="A75" s="16"/>
      <c r="B75" s="45"/>
      <c r="C75" s="2">
        <v>250</v>
      </c>
      <c r="D75" s="38"/>
      <c r="E75" s="64">
        <v>91</v>
      </c>
      <c r="F75" s="65">
        <v>124</v>
      </c>
      <c r="G75" s="65">
        <v>171</v>
      </c>
      <c r="H75" s="3">
        <f>(E75+F75+G75)/3*0.38*1.73</f>
        <v>84.585466666666662</v>
      </c>
      <c r="I75" s="6">
        <f>H75/C75*100</f>
        <v>33.834186666666668</v>
      </c>
    </row>
    <row r="76" spans="1:9" ht="13.5" customHeight="1" thickBot="1" x14ac:dyDescent="0.3">
      <c r="A76" s="16">
        <v>23</v>
      </c>
      <c r="B76" s="42" t="s">
        <v>60</v>
      </c>
      <c r="C76" s="1"/>
      <c r="D76" s="37" t="s">
        <v>61</v>
      </c>
      <c r="E76" s="30"/>
      <c r="F76" s="31"/>
      <c r="G76" s="31"/>
      <c r="H76" s="32"/>
      <c r="I76" s="32"/>
    </row>
    <row r="77" spans="1:9" ht="16.5" thickBot="1" x14ac:dyDescent="0.3">
      <c r="A77" s="16"/>
      <c r="B77" s="45"/>
      <c r="C77" s="2">
        <v>400</v>
      </c>
      <c r="D77" s="38"/>
      <c r="E77" s="64">
        <v>244.4</v>
      </c>
      <c r="F77" s="65">
        <v>193.9</v>
      </c>
      <c r="G77" s="65">
        <v>212.8</v>
      </c>
      <c r="H77" s="3">
        <f>(E77+F77+G77)/3*0.38*1.73</f>
        <v>142.67771333333334</v>
      </c>
      <c r="I77" s="6">
        <f>H77/C77*100</f>
        <v>35.669428333333336</v>
      </c>
    </row>
    <row r="78" spans="1:9" ht="16.5" thickBot="1" x14ac:dyDescent="0.3">
      <c r="A78" s="16"/>
      <c r="B78" s="42" t="s">
        <v>62</v>
      </c>
      <c r="C78" s="1"/>
      <c r="D78" s="37" t="s">
        <v>63</v>
      </c>
      <c r="E78" s="29"/>
      <c r="F78" s="21"/>
      <c r="G78" s="21"/>
      <c r="H78" s="24"/>
      <c r="I78" s="24"/>
    </row>
    <row r="79" spans="1:9" ht="16.5" thickBot="1" x14ac:dyDescent="0.3">
      <c r="A79" s="16"/>
      <c r="B79" s="45"/>
      <c r="C79" s="2">
        <v>250</v>
      </c>
      <c r="D79" s="38"/>
      <c r="E79" s="64">
        <v>344</v>
      </c>
      <c r="F79" s="65">
        <v>364</v>
      </c>
      <c r="G79" s="65">
        <v>329</v>
      </c>
      <c r="H79" s="3">
        <f>(E79+F79+G79)/3*0.38*1.73</f>
        <v>227.24126666666669</v>
      </c>
      <c r="I79" s="6">
        <f>H79/C79*100</f>
        <v>90.896506666666681</v>
      </c>
    </row>
    <row r="80" spans="1:9" ht="29.25" customHeight="1" thickBot="1" x14ac:dyDescent="0.3">
      <c r="A80" s="16"/>
      <c r="B80" s="42" t="s">
        <v>64</v>
      </c>
      <c r="C80" s="1"/>
      <c r="D80" s="37" t="s">
        <v>65</v>
      </c>
      <c r="E80" s="29"/>
      <c r="F80" s="21"/>
      <c r="G80" s="21"/>
      <c r="H80" s="24"/>
      <c r="I80" s="24"/>
    </row>
    <row r="81" spans="1:9" ht="16.5" thickBot="1" x14ac:dyDescent="0.3">
      <c r="A81" s="16"/>
      <c r="B81" s="44"/>
      <c r="C81" s="2">
        <v>400</v>
      </c>
      <c r="D81" s="38"/>
      <c r="E81" s="64">
        <v>93</v>
      </c>
      <c r="F81" s="65">
        <v>183</v>
      </c>
      <c r="G81" s="65">
        <v>139</v>
      </c>
      <c r="H81" s="3">
        <f>(E81+F81+G81)/3*0.38*1.73</f>
        <v>90.940333333333342</v>
      </c>
      <c r="I81" s="6">
        <f>H81/C81*100</f>
        <v>22.735083333333336</v>
      </c>
    </row>
    <row r="82" spans="1:9" ht="16.5" thickBot="1" x14ac:dyDescent="0.3">
      <c r="A82" s="16"/>
      <c r="B82" s="42"/>
      <c r="C82" s="1"/>
      <c r="D82" s="37" t="s">
        <v>33</v>
      </c>
      <c r="E82" s="75"/>
      <c r="F82" s="74"/>
      <c r="G82" s="74"/>
      <c r="H82" s="24"/>
      <c r="I82" s="24"/>
    </row>
    <row r="83" spans="1:9" ht="16.5" thickBot="1" x14ac:dyDescent="0.3">
      <c r="A83" s="16"/>
      <c r="B83" s="45"/>
      <c r="C83" s="2">
        <v>400</v>
      </c>
      <c r="D83" s="38"/>
      <c r="E83" s="64">
        <v>192</v>
      </c>
      <c r="F83" s="65">
        <v>210</v>
      </c>
      <c r="G83" s="65">
        <v>184</v>
      </c>
      <c r="H83" s="3">
        <f>(E83+F83+G83)/3*0.38*1.73</f>
        <v>128.41213333333334</v>
      </c>
      <c r="I83" s="6">
        <f>H83/C83*100</f>
        <v>32.103033333333336</v>
      </c>
    </row>
    <row r="84" spans="1:9" ht="16.5" thickBot="1" x14ac:dyDescent="0.3">
      <c r="A84" s="16">
        <v>24</v>
      </c>
      <c r="B84" s="42" t="s">
        <v>66</v>
      </c>
      <c r="C84" s="1"/>
      <c r="D84" s="37" t="s">
        <v>67</v>
      </c>
      <c r="E84" s="29"/>
      <c r="F84" s="21"/>
      <c r="G84" s="21"/>
      <c r="H84" s="24"/>
      <c r="I84" s="24"/>
    </row>
    <row r="85" spans="1:9" ht="16.5" thickBot="1" x14ac:dyDescent="0.3">
      <c r="A85" s="16"/>
      <c r="B85" s="44"/>
      <c r="C85" s="2">
        <v>400</v>
      </c>
      <c r="D85" s="38"/>
      <c r="E85" s="64">
        <v>616</v>
      </c>
      <c r="F85" s="65">
        <v>533</v>
      </c>
      <c r="G85" s="65">
        <v>300</v>
      </c>
      <c r="H85" s="3">
        <f>(E85+F85+G85)/3*0.38*1.73</f>
        <v>317.52420000000001</v>
      </c>
      <c r="I85" s="6">
        <f>H85/C85*100</f>
        <v>79.381050000000002</v>
      </c>
    </row>
    <row r="86" spans="1:9" ht="16.5" thickBot="1" x14ac:dyDescent="0.3">
      <c r="A86" s="16"/>
      <c r="B86" s="42"/>
      <c r="C86" s="1"/>
      <c r="D86" s="37" t="s">
        <v>67</v>
      </c>
      <c r="E86" s="29"/>
      <c r="F86" s="21"/>
      <c r="G86" s="21"/>
      <c r="H86" s="24"/>
      <c r="I86" s="24"/>
    </row>
    <row r="87" spans="1:9" ht="16.5" thickBot="1" x14ac:dyDescent="0.3">
      <c r="A87" s="16"/>
      <c r="B87" s="45"/>
      <c r="C87" s="2">
        <v>400</v>
      </c>
      <c r="D87" s="38"/>
      <c r="E87" s="29">
        <v>396</v>
      </c>
      <c r="F87" s="21">
        <v>384</v>
      </c>
      <c r="G87" s="21">
        <v>402</v>
      </c>
      <c r="H87" s="3">
        <f>(E87+F87+G87)/3*0.38*1.73</f>
        <v>259.01560000000001</v>
      </c>
      <c r="I87" s="6">
        <f>H87/C87*100</f>
        <v>64.753900000000002</v>
      </c>
    </row>
    <row r="88" spans="1:9" ht="16.5" thickBot="1" x14ac:dyDescent="0.3">
      <c r="A88" s="16">
        <v>26</v>
      </c>
      <c r="B88" s="42" t="s">
        <v>68</v>
      </c>
      <c r="C88" s="1"/>
      <c r="D88" s="37" t="s">
        <v>69</v>
      </c>
      <c r="E88" s="29"/>
      <c r="F88" s="21"/>
      <c r="G88" s="21"/>
      <c r="H88" s="24"/>
      <c r="I88" s="24"/>
    </row>
    <row r="89" spans="1:9" ht="16.5" thickBot="1" x14ac:dyDescent="0.3">
      <c r="A89" s="16"/>
      <c r="B89" s="45"/>
      <c r="C89" s="2">
        <v>315</v>
      </c>
      <c r="D89" s="38"/>
      <c r="E89" s="66">
        <v>334</v>
      </c>
      <c r="F89" s="67">
        <v>263</v>
      </c>
      <c r="G89" s="67">
        <v>294</v>
      </c>
      <c r="H89" s="3">
        <f>(E89+F89+G89)/3*0.38*1.73</f>
        <v>195.24779999999998</v>
      </c>
      <c r="I89" s="6">
        <f>H89/C89*100</f>
        <v>61.983428571428568</v>
      </c>
    </row>
    <row r="90" spans="1:9" ht="16.5" customHeight="1" thickBot="1" x14ac:dyDescent="0.3">
      <c r="A90" s="16">
        <v>26</v>
      </c>
      <c r="B90" s="42" t="s">
        <v>70</v>
      </c>
      <c r="C90" s="1"/>
      <c r="D90" s="37" t="s">
        <v>71</v>
      </c>
      <c r="E90" s="29"/>
      <c r="F90" s="21"/>
      <c r="G90" s="21"/>
      <c r="H90" s="24"/>
      <c r="I90" s="24"/>
    </row>
    <row r="91" spans="1:9" ht="16.5" thickBot="1" x14ac:dyDescent="0.3">
      <c r="A91" s="16"/>
      <c r="B91" s="45"/>
      <c r="C91" s="2">
        <v>315</v>
      </c>
      <c r="D91" s="38"/>
      <c r="E91" s="29">
        <v>354</v>
      </c>
      <c r="F91" s="21">
        <v>445</v>
      </c>
      <c r="G91" s="21">
        <v>476</v>
      </c>
      <c r="H91" s="3">
        <f>(E91+F91+G91)/3*0.38*1.73</f>
        <v>279.39499999999998</v>
      </c>
      <c r="I91" s="6">
        <f>H91/C91*100</f>
        <v>88.696825396825403</v>
      </c>
    </row>
    <row r="92" spans="1:9" ht="15.75" customHeight="1" thickBot="1" x14ac:dyDescent="0.3">
      <c r="A92" s="16">
        <v>27</v>
      </c>
      <c r="B92" s="42" t="s">
        <v>72</v>
      </c>
      <c r="C92" s="1"/>
      <c r="D92" s="37" t="s">
        <v>73</v>
      </c>
      <c r="E92" s="29"/>
      <c r="F92" s="21"/>
      <c r="G92" s="21"/>
      <c r="H92" s="24"/>
      <c r="I92" s="24"/>
    </row>
    <row r="93" spans="1:9" ht="16.5" thickBot="1" x14ac:dyDescent="0.3">
      <c r="A93" s="16"/>
      <c r="B93" s="45"/>
      <c r="C93" s="2">
        <v>250</v>
      </c>
      <c r="D93" s="38"/>
      <c r="E93" s="66">
        <v>11</v>
      </c>
      <c r="F93" s="67">
        <v>39</v>
      </c>
      <c r="G93" s="67">
        <v>30</v>
      </c>
      <c r="H93" s="3">
        <f>(E93+F93+G93)/3*0.38*1.73</f>
        <v>17.530666666666669</v>
      </c>
      <c r="I93" s="6">
        <f>H93/C93*100</f>
        <v>7.012266666666668</v>
      </c>
    </row>
    <row r="94" spans="1:9" ht="16.5" thickBot="1" x14ac:dyDescent="0.3">
      <c r="A94" s="16">
        <v>28</v>
      </c>
      <c r="B94" s="42" t="s">
        <v>74</v>
      </c>
      <c r="C94" s="1"/>
      <c r="D94" s="37" t="s">
        <v>75</v>
      </c>
      <c r="E94" s="29"/>
      <c r="F94" s="21"/>
      <c r="G94" s="21"/>
      <c r="H94" s="24"/>
      <c r="I94" s="24"/>
    </row>
    <row r="95" spans="1:9" ht="16.5" thickBot="1" x14ac:dyDescent="0.3">
      <c r="A95" s="16"/>
      <c r="B95" s="42"/>
      <c r="C95" s="1"/>
      <c r="D95" s="37" t="s">
        <v>76</v>
      </c>
      <c r="E95" s="29"/>
      <c r="F95" s="21"/>
      <c r="G95" s="21"/>
      <c r="H95" s="24"/>
      <c r="I95" s="24"/>
    </row>
    <row r="96" spans="1:9" ht="16.5" thickBot="1" x14ac:dyDescent="0.3">
      <c r="A96" s="16"/>
      <c r="B96" s="42"/>
      <c r="C96" s="1"/>
      <c r="D96" s="37" t="s">
        <v>77</v>
      </c>
      <c r="E96" s="29"/>
      <c r="F96" s="21"/>
      <c r="G96" s="21"/>
      <c r="H96" s="24"/>
      <c r="I96" s="24"/>
    </row>
    <row r="97" spans="1:9" ht="16.5" thickBot="1" x14ac:dyDescent="0.3">
      <c r="A97" s="16"/>
      <c r="B97" s="45"/>
      <c r="C97" s="2">
        <v>250</v>
      </c>
      <c r="D97" s="38"/>
      <c r="E97" s="29">
        <v>129</v>
      </c>
      <c r="F97" s="21">
        <v>105</v>
      </c>
      <c r="G97" s="21">
        <v>59</v>
      </c>
      <c r="H97" s="3">
        <f>(E97+F97+G97)/3*0.38*1.73</f>
        <v>64.206066666666672</v>
      </c>
      <c r="I97" s="6">
        <f>H97/C97*100</f>
        <v>25.682426666666668</v>
      </c>
    </row>
    <row r="98" spans="1:9" ht="16.5" thickBot="1" x14ac:dyDescent="0.3">
      <c r="A98" s="16">
        <v>29</v>
      </c>
      <c r="B98" s="42" t="s">
        <v>78</v>
      </c>
      <c r="C98" s="1"/>
      <c r="D98" s="37" t="s">
        <v>79</v>
      </c>
      <c r="E98" s="29"/>
      <c r="F98" s="21"/>
      <c r="G98" s="21"/>
      <c r="H98" s="24"/>
      <c r="I98" s="24"/>
    </row>
    <row r="99" spans="1:9" ht="16.5" thickBot="1" x14ac:dyDescent="0.3">
      <c r="A99" s="16"/>
      <c r="B99" s="45"/>
      <c r="C99" s="2">
        <v>160</v>
      </c>
      <c r="D99" s="38"/>
      <c r="E99" s="66">
        <v>99</v>
      </c>
      <c r="F99" s="67">
        <v>90</v>
      </c>
      <c r="G99" s="67">
        <v>98</v>
      </c>
      <c r="H99" s="3">
        <f>(E99+F99+G99)/3*0.38*1.73</f>
        <v>62.891266666666674</v>
      </c>
      <c r="I99" s="6">
        <f>H99/C99*100</f>
        <v>39.30704166666667</v>
      </c>
    </row>
    <row r="100" spans="1:9" ht="16.5" thickBot="1" x14ac:dyDescent="0.3">
      <c r="A100" s="16"/>
      <c r="B100" s="42" t="s">
        <v>80</v>
      </c>
      <c r="C100" s="1"/>
      <c r="D100" s="37" t="s">
        <v>81</v>
      </c>
      <c r="E100" s="29"/>
      <c r="F100" s="21"/>
      <c r="G100" s="21"/>
      <c r="H100" s="24"/>
      <c r="I100" s="24"/>
    </row>
    <row r="101" spans="1:9" ht="16.5" thickBot="1" x14ac:dyDescent="0.3">
      <c r="A101" s="16"/>
      <c r="B101" s="44"/>
      <c r="C101" s="2">
        <v>400</v>
      </c>
      <c r="D101" s="38"/>
      <c r="E101" s="29">
        <v>136</v>
      </c>
      <c r="F101" s="21">
        <v>107</v>
      </c>
      <c r="G101" s="21">
        <v>129</v>
      </c>
      <c r="H101" s="3">
        <f>(E101+F101+G101)/3*0.38*1.73</f>
        <v>81.517600000000002</v>
      </c>
      <c r="I101" s="6">
        <f>H101/C101*100</f>
        <v>20.3794</v>
      </c>
    </row>
    <row r="102" spans="1:9" ht="16.5" thickBot="1" x14ac:dyDescent="0.3">
      <c r="A102" s="16"/>
      <c r="B102" s="42"/>
      <c r="C102" s="1"/>
      <c r="D102" s="37" t="s">
        <v>82</v>
      </c>
      <c r="E102" s="29"/>
      <c r="F102" s="21"/>
      <c r="G102" s="21"/>
      <c r="H102" s="24"/>
      <c r="I102" s="24"/>
    </row>
    <row r="103" spans="1:9" ht="16.5" thickBot="1" x14ac:dyDescent="0.3">
      <c r="A103" s="16"/>
      <c r="B103" s="45"/>
      <c r="C103" s="2">
        <v>400</v>
      </c>
      <c r="D103" s="38"/>
      <c r="E103" s="66">
        <v>223</v>
      </c>
      <c r="F103" s="67">
        <v>250</v>
      </c>
      <c r="G103" s="67">
        <v>240</v>
      </c>
      <c r="H103" s="3">
        <f>(E103+F103+G103)/3*0.38*1.73</f>
        <v>156.24206666666666</v>
      </c>
      <c r="I103" s="6">
        <f>H103/C103*100</f>
        <v>39.060516666666665</v>
      </c>
    </row>
    <row r="104" spans="1:9" ht="32.25" thickBot="1" x14ac:dyDescent="0.3">
      <c r="A104" s="16">
        <v>30</v>
      </c>
      <c r="B104" s="42" t="s">
        <v>83</v>
      </c>
      <c r="C104" s="1"/>
      <c r="D104" s="37" t="s">
        <v>84</v>
      </c>
      <c r="E104" s="29"/>
      <c r="F104" s="21"/>
      <c r="G104" s="21"/>
      <c r="H104" s="24"/>
      <c r="I104" s="24"/>
    </row>
    <row r="105" spans="1:9" ht="16.5" thickBot="1" x14ac:dyDescent="0.3">
      <c r="A105" s="16"/>
      <c r="B105" s="45"/>
      <c r="C105" s="2">
        <v>400</v>
      </c>
      <c r="D105" s="38"/>
      <c r="E105" s="29">
        <v>508</v>
      </c>
      <c r="F105" s="21">
        <v>563</v>
      </c>
      <c r="G105" s="21">
        <v>538</v>
      </c>
      <c r="H105" s="3">
        <f t="shared" ref="H105:H106" si="3">(E105+F105+G105)/3*0.38*1.73</f>
        <v>352.58553333333333</v>
      </c>
      <c r="I105" s="6">
        <f>H105/C105*100</f>
        <v>88.146383333333333</v>
      </c>
    </row>
    <row r="106" spans="1:9" ht="14.25" customHeight="1" thickBot="1" x14ac:dyDescent="0.3">
      <c r="A106" s="16">
        <v>31</v>
      </c>
      <c r="B106" s="43" t="s">
        <v>85</v>
      </c>
      <c r="C106" s="2">
        <v>400</v>
      </c>
      <c r="D106" s="38" t="s">
        <v>86</v>
      </c>
      <c r="E106" s="29">
        <v>283</v>
      </c>
      <c r="F106" s="21">
        <v>359</v>
      </c>
      <c r="G106" s="21">
        <v>426</v>
      </c>
      <c r="H106" s="3">
        <f t="shared" si="3"/>
        <v>234.03440000000001</v>
      </c>
      <c r="I106" s="6">
        <f>H106/C106*100</f>
        <v>58.508600000000001</v>
      </c>
    </row>
    <row r="107" spans="1:9" ht="18.75" customHeight="1" thickBot="1" x14ac:dyDescent="0.3">
      <c r="A107" s="16">
        <v>32</v>
      </c>
      <c r="B107" s="42" t="s">
        <v>87</v>
      </c>
      <c r="C107" s="1"/>
      <c r="D107" s="37" t="s">
        <v>88</v>
      </c>
      <c r="E107" s="29"/>
      <c r="F107" s="21"/>
      <c r="G107" s="21"/>
      <c r="H107" s="24"/>
      <c r="I107" s="24"/>
    </row>
    <row r="108" spans="1:9" ht="16.5" thickBot="1" x14ac:dyDescent="0.3">
      <c r="A108" s="16"/>
      <c r="B108" s="45"/>
      <c r="C108" s="2">
        <v>250</v>
      </c>
      <c r="D108" s="38"/>
      <c r="E108" s="66">
        <v>100</v>
      </c>
      <c r="F108" s="67">
        <v>161</v>
      </c>
      <c r="G108" s="67">
        <v>148</v>
      </c>
      <c r="H108" s="3">
        <f t="shared" ref="H108:H110" si="4">(E108+F108+G108)/3*0.38*1.73</f>
        <v>89.625533333333337</v>
      </c>
      <c r="I108" s="6">
        <f>H108/C108*100</f>
        <v>35.850213333333336</v>
      </c>
    </row>
    <row r="109" spans="1:9" ht="16.5" thickBot="1" x14ac:dyDescent="0.3">
      <c r="A109" s="16">
        <v>33</v>
      </c>
      <c r="B109" s="43" t="s">
        <v>89</v>
      </c>
      <c r="C109" s="2">
        <v>160</v>
      </c>
      <c r="D109" s="38" t="s">
        <v>33</v>
      </c>
      <c r="E109" s="29">
        <v>91</v>
      </c>
      <c r="F109" s="21">
        <v>129</v>
      </c>
      <c r="G109" s="21">
        <v>188</v>
      </c>
      <c r="H109" s="3">
        <f t="shared" si="4"/>
        <v>89.406400000000005</v>
      </c>
      <c r="I109" s="6">
        <f>H109/C109*100</f>
        <v>55.878999999999998</v>
      </c>
    </row>
    <row r="110" spans="1:9" ht="16.5" thickBot="1" x14ac:dyDescent="0.3">
      <c r="A110" s="16">
        <v>34</v>
      </c>
      <c r="B110" s="42" t="s">
        <v>90</v>
      </c>
      <c r="C110" s="2">
        <v>400</v>
      </c>
      <c r="D110" s="38" t="s">
        <v>91</v>
      </c>
      <c r="E110" s="29">
        <v>53</v>
      </c>
      <c r="F110" s="21">
        <v>50</v>
      </c>
      <c r="G110" s="21">
        <v>57</v>
      </c>
      <c r="H110" s="3">
        <f t="shared" si="4"/>
        <v>35.061333333333337</v>
      </c>
      <c r="I110" s="6">
        <f>H110/C110*100</f>
        <v>8.7653333333333343</v>
      </c>
    </row>
    <row r="111" spans="1:9" ht="16.5" thickBot="1" x14ac:dyDescent="0.3">
      <c r="A111" s="16"/>
      <c r="B111" s="43"/>
      <c r="C111" s="2">
        <v>400</v>
      </c>
      <c r="D111" s="38"/>
      <c r="E111" s="29"/>
      <c r="F111" s="21"/>
      <c r="G111" s="21"/>
      <c r="H111" s="21"/>
      <c r="I111" s="21"/>
    </row>
    <row r="112" spans="1:9" ht="32.25" thickBot="1" x14ac:dyDescent="0.3">
      <c r="A112" s="16">
        <v>35</v>
      </c>
      <c r="B112" s="42" t="s">
        <v>92</v>
      </c>
      <c r="C112" s="1"/>
      <c r="D112" s="37" t="s">
        <v>93</v>
      </c>
      <c r="E112" s="29"/>
      <c r="F112" s="21"/>
      <c r="G112" s="21"/>
      <c r="H112" s="24"/>
      <c r="I112" s="24"/>
    </row>
    <row r="113" spans="1:9" ht="16.5" thickBot="1" x14ac:dyDescent="0.3">
      <c r="A113" s="16"/>
      <c r="B113" s="42"/>
      <c r="C113" s="1"/>
      <c r="D113" s="37" t="s">
        <v>94</v>
      </c>
      <c r="E113" s="29"/>
      <c r="F113" s="21"/>
      <c r="G113" s="21"/>
      <c r="H113" s="24"/>
      <c r="I113" s="24"/>
    </row>
    <row r="114" spans="1:9" ht="16.5" thickBot="1" x14ac:dyDescent="0.3">
      <c r="A114" s="16"/>
      <c r="B114" s="44"/>
      <c r="C114" s="2">
        <v>250</v>
      </c>
      <c r="D114" s="38"/>
      <c r="E114" s="29">
        <v>205</v>
      </c>
      <c r="F114" s="21">
        <v>99</v>
      </c>
      <c r="G114" s="21">
        <v>160</v>
      </c>
      <c r="H114" s="3">
        <f>(E114+F114+G114)/3*0.38*1.73</f>
        <v>101.67786666666666</v>
      </c>
      <c r="I114" s="6">
        <f>H114/C114*100</f>
        <v>40.671146666666665</v>
      </c>
    </row>
    <row r="115" spans="1:9" ht="13.5" customHeight="1" thickBot="1" x14ac:dyDescent="0.3">
      <c r="A115" s="16"/>
      <c r="B115" s="42"/>
      <c r="C115" s="1"/>
      <c r="D115" s="37" t="s">
        <v>95</v>
      </c>
      <c r="E115" s="29"/>
      <c r="F115" s="21"/>
      <c r="G115" s="21"/>
      <c r="H115" s="24"/>
      <c r="I115" s="24"/>
    </row>
    <row r="116" spans="1:9" ht="16.5" thickBot="1" x14ac:dyDescent="0.3">
      <c r="A116" s="16"/>
      <c r="B116" s="45"/>
      <c r="C116" s="2">
        <v>400</v>
      </c>
      <c r="D116" s="38"/>
      <c r="E116" s="66">
        <v>308</v>
      </c>
      <c r="F116" s="67">
        <v>276</v>
      </c>
      <c r="G116" s="67">
        <v>264</v>
      </c>
      <c r="H116" s="3">
        <f>(E116+F116+G116)/3*0.38*1.73</f>
        <v>185.82506666666669</v>
      </c>
      <c r="I116" s="6">
        <f>H116/C116*100</f>
        <v>46.456266666666671</v>
      </c>
    </row>
    <row r="117" spans="1:9" ht="16.5" thickBot="1" x14ac:dyDescent="0.3">
      <c r="A117" s="16">
        <v>36</v>
      </c>
      <c r="B117" s="42" t="s">
        <v>96</v>
      </c>
      <c r="C117" s="2">
        <v>630</v>
      </c>
      <c r="D117" s="38" t="s">
        <v>97</v>
      </c>
      <c r="E117" s="29">
        <v>42</v>
      </c>
      <c r="F117" s="21">
        <v>15</v>
      </c>
      <c r="G117" s="21">
        <v>9</v>
      </c>
      <c r="H117" s="3">
        <f>(E117+F117+G117)/3*0.38*1.73</f>
        <v>14.4628</v>
      </c>
      <c r="I117" s="6">
        <f>H117/C117*100</f>
        <v>2.2956825396825398</v>
      </c>
    </row>
    <row r="118" spans="1:9" ht="16.5" thickBot="1" x14ac:dyDescent="0.3">
      <c r="A118" s="16"/>
      <c r="B118" s="43"/>
      <c r="C118" s="2">
        <v>630</v>
      </c>
      <c r="D118" s="38" t="s">
        <v>98</v>
      </c>
      <c r="E118" s="29">
        <v>0</v>
      </c>
      <c r="F118" s="21">
        <v>0</v>
      </c>
      <c r="G118" s="21">
        <v>0</v>
      </c>
      <c r="H118" s="21">
        <v>0</v>
      </c>
      <c r="I118" s="21">
        <v>0</v>
      </c>
    </row>
    <row r="119" spans="1:9" ht="16.5" thickBot="1" x14ac:dyDescent="0.3">
      <c r="A119" s="16">
        <v>37</v>
      </c>
      <c r="B119" s="42" t="s">
        <v>99</v>
      </c>
      <c r="C119" s="1"/>
      <c r="D119" s="37" t="s">
        <v>100</v>
      </c>
      <c r="E119" s="29"/>
      <c r="F119" s="21"/>
      <c r="G119" s="21"/>
      <c r="H119" s="24"/>
      <c r="I119" s="24"/>
    </row>
    <row r="120" spans="1:9" ht="16.5" thickBot="1" x14ac:dyDescent="0.3">
      <c r="A120" s="16"/>
      <c r="B120" s="44"/>
      <c r="C120" s="2">
        <v>315</v>
      </c>
      <c r="D120" s="38"/>
      <c r="E120" s="29">
        <v>255</v>
      </c>
      <c r="F120" s="21">
        <v>158</v>
      </c>
      <c r="G120" s="21">
        <v>218</v>
      </c>
      <c r="H120" s="3">
        <f>(E120+F120+G120)/3*0.38*1.73</f>
        <v>138.27313333333336</v>
      </c>
      <c r="I120" s="6">
        <f>H120/C120*100</f>
        <v>43.896232804232817</v>
      </c>
    </row>
    <row r="121" spans="1:9" ht="16.5" thickBot="1" x14ac:dyDescent="0.3">
      <c r="A121" s="16"/>
      <c r="B121" s="42"/>
      <c r="C121" s="1"/>
      <c r="D121" s="37" t="s">
        <v>101</v>
      </c>
      <c r="E121" s="29"/>
      <c r="F121" s="21"/>
      <c r="G121" s="21"/>
      <c r="H121" s="24"/>
      <c r="I121" s="24"/>
    </row>
    <row r="122" spans="1:9" ht="16.5" thickBot="1" x14ac:dyDescent="0.3">
      <c r="A122" s="16"/>
      <c r="B122" s="45"/>
      <c r="C122" s="2">
        <v>400</v>
      </c>
      <c r="D122" s="38"/>
      <c r="E122" s="29">
        <v>146</v>
      </c>
      <c r="F122" s="21">
        <v>135</v>
      </c>
      <c r="G122" s="21">
        <v>165</v>
      </c>
      <c r="H122" s="3">
        <f t="shared" ref="H122:H124" si="5">(E122+F122+G122)/3*0.38*1.73</f>
        <v>97.733466666666658</v>
      </c>
      <c r="I122" s="6">
        <f>H122/C122*100</f>
        <v>24.433366666666664</v>
      </c>
    </row>
    <row r="123" spans="1:9" ht="18" customHeight="1" thickBot="1" x14ac:dyDescent="0.3">
      <c r="A123" s="16">
        <v>38</v>
      </c>
      <c r="B123" s="43" t="s">
        <v>102</v>
      </c>
      <c r="C123" s="2">
        <v>250</v>
      </c>
      <c r="D123" s="38" t="s">
        <v>103</v>
      </c>
      <c r="E123" s="29">
        <v>207</v>
      </c>
      <c r="F123" s="21">
        <v>190</v>
      </c>
      <c r="G123" s="21">
        <v>98</v>
      </c>
      <c r="H123" s="3">
        <f t="shared" si="5"/>
        <v>108.471</v>
      </c>
      <c r="I123" s="6">
        <f>H123/C123*100</f>
        <v>43.388399999999997</v>
      </c>
    </row>
    <row r="124" spans="1:9" ht="18" customHeight="1" thickBot="1" x14ac:dyDescent="0.3">
      <c r="A124" s="16">
        <v>39</v>
      </c>
      <c r="B124" s="43" t="s">
        <v>104</v>
      </c>
      <c r="C124" s="2">
        <v>250</v>
      </c>
      <c r="D124" s="38" t="s">
        <v>103</v>
      </c>
      <c r="E124" s="66">
        <v>111</v>
      </c>
      <c r="F124" s="67">
        <v>146</v>
      </c>
      <c r="G124" s="67">
        <v>83</v>
      </c>
      <c r="H124" s="3">
        <f t="shared" si="5"/>
        <v>74.505333333333326</v>
      </c>
      <c r="I124" s="6">
        <f>H124/C124*100</f>
        <v>29.80213333333333</v>
      </c>
    </row>
    <row r="125" spans="1:9" ht="18" customHeight="1" thickBot="1" x14ac:dyDescent="0.3">
      <c r="A125" s="16">
        <v>40</v>
      </c>
      <c r="B125" s="42" t="s">
        <v>105</v>
      </c>
      <c r="C125" s="1"/>
      <c r="D125" s="37" t="s">
        <v>106</v>
      </c>
      <c r="E125" s="29"/>
      <c r="F125" s="21"/>
      <c r="G125" s="21"/>
      <c r="H125" s="24"/>
      <c r="I125" s="24"/>
    </row>
    <row r="126" spans="1:9" ht="16.5" thickBot="1" x14ac:dyDescent="0.3">
      <c r="A126" s="16"/>
      <c r="B126" s="42"/>
      <c r="C126" s="2">
        <v>250</v>
      </c>
      <c r="D126" s="38"/>
      <c r="E126" s="29">
        <v>37</v>
      </c>
      <c r="F126" s="21">
        <v>20</v>
      </c>
      <c r="G126" s="21">
        <v>21</v>
      </c>
      <c r="H126" s="3">
        <f t="shared" ref="H126:H127" si="6">(E126+F126+G126)/3*0.38*1.73</f>
        <v>17.092400000000001</v>
      </c>
      <c r="I126" s="6">
        <f>H126/C126*100</f>
        <v>6.8369600000000004</v>
      </c>
    </row>
    <row r="127" spans="1:9" ht="16.5" thickBot="1" x14ac:dyDescent="0.3">
      <c r="A127" s="16"/>
      <c r="B127" s="43"/>
      <c r="C127" s="2">
        <v>250</v>
      </c>
      <c r="D127" s="38"/>
      <c r="E127" s="29">
        <v>0</v>
      </c>
      <c r="F127" s="21">
        <v>0</v>
      </c>
      <c r="G127" s="21">
        <v>0</v>
      </c>
      <c r="H127" s="3">
        <f t="shared" si="6"/>
        <v>0</v>
      </c>
      <c r="I127" s="6">
        <f>H127/C127*100</f>
        <v>0</v>
      </c>
    </row>
    <row r="128" spans="1:9" ht="16.5" thickBot="1" x14ac:dyDescent="0.3">
      <c r="A128" s="16">
        <v>41</v>
      </c>
      <c r="B128" s="42" t="s">
        <v>107</v>
      </c>
      <c r="C128" s="1"/>
      <c r="D128" s="37" t="s">
        <v>108</v>
      </c>
      <c r="E128" s="29"/>
      <c r="F128" s="21"/>
      <c r="G128" s="21"/>
      <c r="H128" s="24"/>
      <c r="I128" s="24"/>
    </row>
    <row r="129" spans="1:9" ht="13.5" customHeight="1" thickBot="1" x14ac:dyDescent="0.3">
      <c r="A129" s="16"/>
      <c r="B129" s="42"/>
      <c r="C129" s="1"/>
      <c r="D129" s="37" t="s">
        <v>109</v>
      </c>
      <c r="E129" s="29"/>
      <c r="F129" s="21"/>
      <c r="G129" s="21"/>
      <c r="H129" s="24"/>
      <c r="I129" s="24"/>
    </row>
    <row r="130" spans="1:9" ht="16.5" thickBot="1" x14ac:dyDescent="0.3">
      <c r="A130" s="16"/>
      <c r="B130" s="44"/>
      <c r="C130" s="2">
        <v>400</v>
      </c>
      <c r="D130" s="38"/>
      <c r="E130" s="66">
        <v>167.2</v>
      </c>
      <c r="F130" s="67">
        <v>225.6</v>
      </c>
      <c r="G130" s="67">
        <v>204.7</v>
      </c>
      <c r="H130" s="3">
        <f>(E130+F130+G130)/3*0.38*1.73</f>
        <v>130.93216666666666</v>
      </c>
      <c r="I130" s="6">
        <f>H130/C130*100</f>
        <v>32.733041666666665</v>
      </c>
    </row>
    <row r="131" spans="1:9" ht="16.5" thickBot="1" x14ac:dyDescent="0.3">
      <c r="A131" s="16"/>
      <c r="B131" s="43"/>
      <c r="C131" s="2">
        <v>400</v>
      </c>
      <c r="D131" s="38" t="s">
        <v>11</v>
      </c>
      <c r="E131" s="29">
        <v>0</v>
      </c>
      <c r="F131" s="21">
        <v>0</v>
      </c>
      <c r="G131" s="21">
        <v>0</v>
      </c>
      <c r="H131" s="21">
        <v>0</v>
      </c>
      <c r="I131" s="21">
        <v>0</v>
      </c>
    </row>
    <row r="132" spans="1:9" ht="32.25" thickBot="1" x14ac:dyDescent="0.3">
      <c r="A132" s="16">
        <v>42</v>
      </c>
      <c r="B132" s="42" t="s">
        <v>110</v>
      </c>
      <c r="C132" s="1"/>
      <c r="D132" s="37" t="s">
        <v>111</v>
      </c>
      <c r="E132" s="29"/>
      <c r="F132" s="21"/>
      <c r="G132" s="21"/>
      <c r="H132" s="24"/>
      <c r="I132" s="24"/>
    </row>
    <row r="133" spans="1:9" ht="16.5" thickBot="1" x14ac:dyDescent="0.3">
      <c r="A133" s="16"/>
      <c r="B133" s="45"/>
      <c r="C133" s="2">
        <v>250</v>
      </c>
      <c r="D133" s="38"/>
      <c r="E133" s="29">
        <v>235</v>
      </c>
      <c r="F133" s="21">
        <v>227</v>
      </c>
      <c r="G133" s="21">
        <v>178</v>
      </c>
      <c r="H133" s="3">
        <f>(E133+F133+G133)/3*0.38*1.73</f>
        <v>140.24533333333335</v>
      </c>
      <c r="I133" s="6">
        <f>H133/C133*100</f>
        <v>56.098133333333344</v>
      </c>
    </row>
    <row r="134" spans="1:9" ht="16.5" thickBot="1" x14ac:dyDescent="0.3">
      <c r="A134" s="16">
        <v>43</v>
      </c>
      <c r="B134" s="42" t="s">
        <v>112</v>
      </c>
      <c r="C134" s="1"/>
      <c r="D134" s="37" t="s">
        <v>113</v>
      </c>
      <c r="E134" s="29"/>
      <c r="F134" s="21"/>
      <c r="G134" s="21"/>
      <c r="H134" s="24"/>
      <c r="I134" s="24"/>
    </row>
    <row r="135" spans="1:9" ht="16.5" thickBot="1" x14ac:dyDescent="0.3">
      <c r="A135" s="16"/>
      <c r="B135" s="42"/>
      <c r="C135" s="1"/>
      <c r="D135" s="37" t="s">
        <v>10</v>
      </c>
      <c r="E135" s="29"/>
      <c r="F135" s="21"/>
      <c r="G135" s="21"/>
      <c r="H135" s="24"/>
      <c r="I135" s="24"/>
    </row>
    <row r="136" spans="1:9" ht="16.5" thickBot="1" x14ac:dyDescent="0.3">
      <c r="A136" s="16"/>
      <c r="B136" s="44"/>
      <c r="C136" s="2">
        <v>400</v>
      </c>
      <c r="D136" s="38"/>
      <c r="E136" s="29">
        <v>301</v>
      </c>
      <c r="F136" s="21">
        <v>280</v>
      </c>
      <c r="G136" s="21">
        <v>293</v>
      </c>
      <c r="H136" s="3">
        <f>(E136+F136+G136)/3*0.38*1.73</f>
        <v>191.52253333333331</v>
      </c>
      <c r="I136" s="6">
        <f>H136/C136*100</f>
        <v>47.880633333333328</v>
      </c>
    </row>
    <row r="137" spans="1:9" ht="16.5" thickBot="1" x14ac:dyDescent="0.3">
      <c r="A137" s="16"/>
      <c r="B137" s="43"/>
      <c r="C137" s="2">
        <v>400</v>
      </c>
      <c r="D137" s="38"/>
      <c r="E137" s="29">
        <v>0</v>
      </c>
      <c r="F137" s="21">
        <v>0</v>
      </c>
      <c r="G137" s="21">
        <v>0</v>
      </c>
      <c r="H137" s="21">
        <v>0</v>
      </c>
      <c r="I137" s="21">
        <v>0</v>
      </c>
    </row>
    <row r="138" spans="1:9" ht="16.5" thickBot="1" x14ac:dyDescent="0.3">
      <c r="A138" s="16">
        <v>44</v>
      </c>
      <c r="B138" s="42" t="s">
        <v>114</v>
      </c>
      <c r="C138" s="2">
        <v>320</v>
      </c>
      <c r="D138" s="38"/>
      <c r="E138" s="66">
        <v>17</v>
      </c>
      <c r="F138" s="67">
        <v>19</v>
      </c>
      <c r="G138" s="67">
        <v>22</v>
      </c>
      <c r="H138" s="21">
        <v>0</v>
      </c>
      <c r="I138" s="21">
        <v>0</v>
      </c>
    </row>
    <row r="139" spans="1:9" ht="16.5" thickBot="1" x14ac:dyDescent="0.3">
      <c r="A139" s="16"/>
      <c r="B139" s="42"/>
      <c r="C139" s="1"/>
      <c r="D139" s="37" t="s">
        <v>115</v>
      </c>
      <c r="E139" s="29"/>
      <c r="F139" s="21"/>
      <c r="G139" s="21"/>
      <c r="H139" s="21"/>
      <c r="I139" s="21"/>
    </row>
    <row r="140" spans="1:9" ht="16.5" thickBot="1" x14ac:dyDescent="0.3">
      <c r="A140" s="16"/>
      <c r="B140" s="42"/>
      <c r="C140" s="1"/>
      <c r="D140" s="37" t="s">
        <v>10</v>
      </c>
      <c r="E140" s="29"/>
      <c r="F140" s="21"/>
      <c r="G140" s="21"/>
      <c r="H140" s="21"/>
      <c r="I140" s="21"/>
    </row>
    <row r="141" spans="1:9" ht="16.5" thickBot="1" x14ac:dyDescent="0.3">
      <c r="A141" s="16"/>
      <c r="B141" s="45"/>
      <c r="C141" s="2">
        <v>320</v>
      </c>
      <c r="D141" s="38"/>
      <c r="E141" s="29">
        <v>88</v>
      </c>
      <c r="F141" s="21">
        <v>125</v>
      </c>
      <c r="G141" s="21">
        <v>132</v>
      </c>
      <c r="H141" s="3">
        <f t="shared" ref="H141:H142" si="7">(E141+F141+G141)/3*0.38*1.73</f>
        <v>75.600999999999999</v>
      </c>
      <c r="I141" s="6">
        <f>H141/C141*100</f>
        <v>23.6253125</v>
      </c>
    </row>
    <row r="142" spans="1:9" ht="30.75" customHeight="1" thickBot="1" x14ac:dyDescent="0.3">
      <c r="A142" s="16">
        <v>45</v>
      </c>
      <c r="B142" s="43" t="s">
        <v>116</v>
      </c>
      <c r="C142" s="2">
        <v>250</v>
      </c>
      <c r="D142" s="38" t="s">
        <v>117</v>
      </c>
      <c r="E142" s="72">
        <v>178.1</v>
      </c>
      <c r="F142" s="73">
        <v>226</v>
      </c>
      <c r="G142" s="73">
        <v>327</v>
      </c>
      <c r="H142" s="3">
        <f t="shared" si="7"/>
        <v>160.20838000000001</v>
      </c>
      <c r="I142" s="6">
        <f>H142/C142*100</f>
        <v>64.083352000000005</v>
      </c>
    </row>
    <row r="143" spans="1:9" ht="14.25" customHeight="1" thickBot="1" x14ac:dyDescent="0.3">
      <c r="A143" s="16">
        <v>46</v>
      </c>
      <c r="B143" s="42" t="s">
        <v>118</v>
      </c>
      <c r="C143" s="1"/>
      <c r="D143" s="37" t="s">
        <v>119</v>
      </c>
      <c r="E143" s="29"/>
      <c r="F143" s="21"/>
      <c r="G143" s="21"/>
      <c r="H143" s="21"/>
      <c r="I143" s="21"/>
    </row>
    <row r="144" spans="1:9" ht="16.5" thickBot="1" x14ac:dyDescent="0.3">
      <c r="A144" s="16"/>
      <c r="B144" s="44"/>
      <c r="C144" s="2">
        <v>150</v>
      </c>
      <c r="D144" s="38"/>
      <c r="E144" s="29">
        <v>178</v>
      </c>
      <c r="F144" s="21">
        <v>118</v>
      </c>
      <c r="G144" s="21">
        <v>170</v>
      </c>
      <c r="H144" s="3">
        <f>(E144+F144+G144)/3*0.38*1.73</f>
        <v>102.11613333333334</v>
      </c>
      <c r="I144" s="6">
        <f>H144/C144*100</f>
        <v>68.077422222222225</v>
      </c>
    </row>
    <row r="145" spans="1:9" ht="16.5" thickBot="1" x14ac:dyDescent="0.3">
      <c r="A145" s="16"/>
      <c r="B145" s="42"/>
      <c r="C145" s="1"/>
      <c r="D145" s="37" t="s">
        <v>10</v>
      </c>
      <c r="E145" s="29"/>
      <c r="F145" s="21"/>
      <c r="G145" s="21"/>
      <c r="H145" s="24"/>
      <c r="I145" s="24"/>
    </row>
    <row r="146" spans="1:9" ht="16.5" thickBot="1" x14ac:dyDescent="0.3">
      <c r="A146" s="16"/>
      <c r="B146" s="45"/>
      <c r="C146" s="2">
        <v>250</v>
      </c>
      <c r="D146" s="38"/>
      <c r="E146" s="29">
        <v>226</v>
      </c>
      <c r="F146" s="21">
        <v>176</v>
      </c>
      <c r="G146" s="21">
        <v>273</v>
      </c>
      <c r="H146" s="3">
        <f>(E146+F146+G146)/3*0.38*1.73</f>
        <v>147.91499999999999</v>
      </c>
      <c r="I146" s="6">
        <f>H146/C146*100</f>
        <v>59.165999999999997</v>
      </c>
    </row>
    <row r="147" spans="1:9" ht="16.5" customHeight="1" thickBot="1" x14ac:dyDescent="0.3">
      <c r="A147" s="16">
        <v>47</v>
      </c>
      <c r="B147" s="42" t="s">
        <v>120</v>
      </c>
      <c r="C147" s="1"/>
      <c r="D147" s="37" t="s">
        <v>121</v>
      </c>
      <c r="E147" s="29"/>
      <c r="F147" s="21"/>
      <c r="G147" s="21"/>
      <c r="H147" s="24"/>
      <c r="I147" s="24"/>
    </row>
    <row r="148" spans="1:9" ht="16.5" thickBot="1" x14ac:dyDescent="0.3">
      <c r="A148" s="16"/>
      <c r="B148" s="45"/>
      <c r="C148" s="2">
        <v>180</v>
      </c>
      <c r="D148" s="38"/>
      <c r="E148" s="66">
        <v>69</v>
      </c>
      <c r="F148" s="67">
        <v>155</v>
      </c>
      <c r="G148" s="67">
        <v>108</v>
      </c>
      <c r="H148" s="3">
        <f t="shared" ref="H148:H149" si="8">(E148+F148+G148)/3*0.38*1.73</f>
        <v>72.752266666666671</v>
      </c>
      <c r="I148" s="6">
        <f>H148/C148*100</f>
        <v>40.417925925925928</v>
      </c>
    </row>
    <row r="149" spans="1:9" ht="17.25" customHeight="1" thickBot="1" x14ac:dyDescent="0.3">
      <c r="A149" s="16">
        <v>48</v>
      </c>
      <c r="B149" s="42" t="s">
        <v>122</v>
      </c>
      <c r="C149" s="2">
        <v>180</v>
      </c>
      <c r="D149" s="38" t="s">
        <v>123</v>
      </c>
      <c r="E149" s="66">
        <v>56</v>
      </c>
      <c r="F149" s="67">
        <v>110</v>
      </c>
      <c r="G149" s="67">
        <v>69</v>
      </c>
      <c r="H149" s="3">
        <f t="shared" si="8"/>
        <v>51.496333333333332</v>
      </c>
      <c r="I149" s="6">
        <f>H149/C149*100</f>
        <v>28.609074074074076</v>
      </c>
    </row>
    <row r="150" spans="1:9" ht="16.5" thickBot="1" x14ac:dyDescent="0.3">
      <c r="A150" s="16"/>
      <c r="B150" s="42"/>
      <c r="C150" s="1"/>
      <c r="D150" s="37" t="s">
        <v>20</v>
      </c>
      <c r="E150" s="29"/>
      <c r="F150" s="21"/>
      <c r="G150" s="21"/>
      <c r="H150" s="24"/>
      <c r="I150" s="24"/>
    </row>
    <row r="151" spans="1:9" ht="16.5" thickBot="1" x14ac:dyDescent="0.3">
      <c r="A151" s="16"/>
      <c r="B151" s="45"/>
      <c r="C151" s="2">
        <v>400</v>
      </c>
      <c r="D151" s="38"/>
      <c r="E151" s="66">
        <v>235</v>
      </c>
      <c r="F151" s="67">
        <v>195</v>
      </c>
      <c r="G151" s="67">
        <v>222</v>
      </c>
      <c r="H151" s="3">
        <f t="shared" ref="H151:H152" si="9">(E151+F151+G151)/3*0.38*1.73</f>
        <v>142.87493333333333</v>
      </c>
      <c r="I151" s="6">
        <f>H151/C151*100</f>
        <v>35.718733333333333</v>
      </c>
    </row>
    <row r="152" spans="1:9" ht="16.5" customHeight="1" thickBot="1" x14ac:dyDescent="0.3">
      <c r="A152" s="16">
        <v>49</v>
      </c>
      <c r="B152" s="42" t="s">
        <v>124</v>
      </c>
      <c r="C152" s="2">
        <v>160</v>
      </c>
      <c r="D152" s="38" t="s">
        <v>125</v>
      </c>
      <c r="E152" s="29">
        <v>83</v>
      </c>
      <c r="F152" s="21">
        <v>81</v>
      </c>
      <c r="G152" s="21">
        <v>95</v>
      </c>
      <c r="H152" s="3">
        <f t="shared" si="9"/>
        <v>56.755533333333332</v>
      </c>
      <c r="I152" s="6">
        <f>H152/C152*100</f>
        <v>35.472208333333334</v>
      </c>
    </row>
    <row r="153" spans="1:9" ht="16.5" thickBot="1" x14ac:dyDescent="0.3">
      <c r="A153" s="16"/>
      <c r="B153" s="42"/>
      <c r="C153" s="1"/>
      <c r="D153" s="37" t="s">
        <v>10</v>
      </c>
      <c r="E153" s="29"/>
      <c r="F153" s="21"/>
      <c r="G153" s="21"/>
      <c r="H153" s="24"/>
      <c r="I153" s="24"/>
    </row>
    <row r="154" spans="1:9" ht="16.5" thickBot="1" x14ac:dyDescent="0.3">
      <c r="A154" s="16"/>
      <c r="B154" s="45"/>
      <c r="C154" s="2">
        <v>160</v>
      </c>
      <c r="D154" s="38"/>
      <c r="E154" s="66">
        <v>79.7</v>
      </c>
      <c r="F154" s="67">
        <v>145</v>
      </c>
      <c r="G154" s="67">
        <v>109</v>
      </c>
      <c r="H154" s="3">
        <f t="shared" ref="H154:H155" si="10">(E154+F154+G154)/3*0.38*1.73</f>
        <v>73.124793333333329</v>
      </c>
      <c r="I154" s="6">
        <f>H154/C154*100</f>
        <v>45.702995833333333</v>
      </c>
    </row>
    <row r="155" spans="1:9" ht="16.5" thickBot="1" x14ac:dyDescent="0.3">
      <c r="A155" s="16">
        <v>50</v>
      </c>
      <c r="B155" s="42" t="s">
        <v>126</v>
      </c>
      <c r="C155" s="2">
        <v>400</v>
      </c>
      <c r="D155" s="38" t="s">
        <v>127</v>
      </c>
      <c r="E155" s="29">
        <v>5</v>
      </c>
      <c r="F155" s="21">
        <v>0.2</v>
      </c>
      <c r="G155" s="21">
        <v>0</v>
      </c>
      <c r="H155" s="3">
        <f t="shared" si="10"/>
        <v>1.1394933333333335</v>
      </c>
      <c r="I155" s="6">
        <f>H155/C155*100</f>
        <v>0.28487333333333337</v>
      </c>
    </row>
    <row r="156" spans="1:9" ht="16.5" thickBot="1" x14ac:dyDescent="0.3">
      <c r="A156" s="16"/>
      <c r="B156" s="43"/>
      <c r="C156" s="2">
        <v>800</v>
      </c>
      <c r="D156" s="38" t="s">
        <v>128</v>
      </c>
      <c r="E156" s="29">
        <v>0</v>
      </c>
      <c r="F156" s="21">
        <v>0</v>
      </c>
      <c r="G156" s="21">
        <v>0</v>
      </c>
      <c r="H156" s="3">
        <f t="shared" ref="H156" si="11">(E156+F156+G156)/3*0.38*1.73</f>
        <v>0</v>
      </c>
      <c r="I156" s="6">
        <f>H156/C156*100</f>
        <v>0</v>
      </c>
    </row>
    <row r="157" spans="1:9" ht="15.75" customHeight="1" thickBot="1" x14ac:dyDescent="0.3">
      <c r="A157" s="16">
        <v>51</v>
      </c>
      <c r="B157" s="42" t="s">
        <v>129</v>
      </c>
      <c r="C157" s="2">
        <v>400</v>
      </c>
      <c r="D157" s="38" t="s">
        <v>24</v>
      </c>
      <c r="E157" s="29">
        <v>0</v>
      </c>
      <c r="F157" s="29">
        <v>0</v>
      </c>
      <c r="G157" s="29">
        <v>0</v>
      </c>
      <c r="H157" s="3">
        <f t="shared" ref="H157:H158" si="12">(E157+F157+G157)/3*0.38*1.73</f>
        <v>0</v>
      </c>
      <c r="I157" s="6">
        <f t="shared" ref="I157:I158" si="13">H157/C157*100</f>
        <v>0</v>
      </c>
    </row>
    <row r="158" spans="1:9" ht="16.5" thickBot="1" x14ac:dyDescent="0.3">
      <c r="A158" s="16"/>
      <c r="B158" s="43"/>
      <c r="C158" s="2">
        <v>400</v>
      </c>
      <c r="D158" s="38"/>
      <c r="E158" s="29">
        <v>0</v>
      </c>
      <c r="F158" s="29">
        <v>0</v>
      </c>
      <c r="G158" s="29">
        <v>0</v>
      </c>
      <c r="H158" s="3">
        <f t="shared" si="12"/>
        <v>0</v>
      </c>
      <c r="I158" s="6">
        <f t="shared" si="13"/>
        <v>0</v>
      </c>
    </row>
    <row r="159" spans="1:9" ht="16.5" thickBot="1" x14ac:dyDescent="0.3">
      <c r="A159" s="16">
        <v>52</v>
      </c>
      <c r="B159" s="42" t="s">
        <v>130</v>
      </c>
      <c r="C159" s="1"/>
      <c r="D159" s="37" t="s">
        <v>131</v>
      </c>
      <c r="E159" s="29"/>
      <c r="F159" s="21"/>
      <c r="G159" s="21"/>
      <c r="H159" s="24"/>
      <c r="I159" s="24"/>
    </row>
    <row r="160" spans="1:9" ht="16.5" thickBot="1" x14ac:dyDescent="0.3">
      <c r="A160" s="16"/>
      <c r="B160" s="42"/>
      <c r="C160" s="1"/>
      <c r="D160" s="37" t="s">
        <v>10</v>
      </c>
      <c r="E160" s="29"/>
      <c r="F160" s="21"/>
      <c r="G160" s="21"/>
      <c r="H160" s="24"/>
      <c r="I160" s="24"/>
    </row>
    <row r="161" spans="1:9" ht="16.5" thickBot="1" x14ac:dyDescent="0.3">
      <c r="A161" s="16"/>
      <c r="B161" s="44"/>
      <c r="C161" s="2">
        <v>400</v>
      </c>
      <c r="D161" s="38"/>
      <c r="E161" s="29">
        <v>105.5</v>
      </c>
      <c r="F161" s="21">
        <v>130.30000000000001</v>
      </c>
      <c r="G161" s="21">
        <v>124</v>
      </c>
      <c r="H161" s="3">
        <f>(E161+F161+G161)/3*0.38*1.73</f>
        <v>78.84417333333333</v>
      </c>
      <c r="I161" s="6">
        <f>H161/C161*100</f>
        <v>19.711043333333333</v>
      </c>
    </row>
    <row r="162" spans="1:9" ht="16.5" thickBot="1" x14ac:dyDescent="0.3">
      <c r="A162" s="16"/>
      <c r="B162" s="42"/>
      <c r="C162" s="1"/>
      <c r="D162" s="37"/>
      <c r="E162" s="29"/>
      <c r="F162" s="21"/>
      <c r="G162" s="21"/>
      <c r="H162" s="24"/>
      <c r="I162" s="24"/>
    </row>
    <row r="163" spans="1:9" ht="16.5" thickBot="1" x14ac:dyDescent="0.3">
      <c r="A163" s="16"/>
      <c r="B163" s="45"/>
      <c r="C163" s="2">
        <v>400</v>
      </c>
      <c r="D163" s="37" t="s">
        <v>10</v>
      </c>
      <c r="E163" s="29">
        <v>31</v>
      </c>
      <c r="F163" s="21">
        <v>11</v>
      </c>
      <c r="G163" s="21">
        <v>0.8</v>
      </c>
      <c r="H163" s="3">
        <f>(E163+F163+G163)/3*0.38*1.73</f>
        <v>9.3789066666666656</v>
      </c>
      <c r="I163" s="6">
        <f>H163/C163*100</f>
        <v>2.3447266666666664</v>
      </c>
    </row>
    <row r="164" spans="1:9" ht="16.5" thickBot="1" x14ac:dyDescent="0.3">
      <c r="A164" s="16">
        <v>53</v>
      </c>
      <c r="B164" s="42" t="s">
        <v>132</v>
      </c>
      <c r="C164" s="1"/>
      <c r="D164" s="37" t="s">
        <v>133</v>
      </c>
      <c r="E164" s="29"/>
      <c r="F164" s="21"/>
      <c r="G164" s="21"/>
      <c r="H164" s="24"/>
      <c r="I164" s="24"/>
    </row>
    <row r="165" spans="1:9" ht="16.5" thickBot="1" x14ac:dyDescent="0.3">
      <c r="A165" s="16"/>
      <c r="B165" s="45"/>
      <c r="C165" s="2">
        <v>160</v>
      </c>
      <c r="D165" s="38"/>
      <c r="E165" s="29">
        <v>165</v>
      </c>
      <c r="F165" s="21">
        <v>123</v>
      </c>
      <c r="G165" s="21">
        <v>106</v>
      </c>
      <c r="H165" s="3">
        <f>(E165+F165+G165)/3*0.38*1.73</f>
        <v>86.338533333333345</v>
      </c>
      <c r="I165" s="6">
        <f>H165/C165*100</f>
        <v>53.961583333333337</v>
      </c>
    </row>
    <row r="166" spans="1:9" ht="32.25" thickBot="1" x14ac:dyDescent="0.3">
      <c r="A166" s="16">
        <v>54</v>
      </c>
      <c r="B166" s="42" t="s">
        <v>134</v>
      </c>
      <c r="C166" s="1"/>
      <c r="D166" s="40" t="s">
        <v>135</v>
      </c>
      <c r="E166" s="29"/>
      <c r="F166" s="21"/>
      <c r="G166" s="21"/>
      <c r="H166" s="24"/>
      <c r="I166" s="24"/>
    </row>
    <row r="167" spans="1:9" ht="16.5" thickBot="1" x14ac:dyDescent="0.3">
      <c r="A167" s="16"/>
      <c r="B167" s="42"/>
      <c r="C167" s="1"/>
      <c r="D167" s="37" t="s">
        <v>10</v>
      </c>
      <c r="E167" s="29"/>
      <c r="F167" s="21"/>
      <c r="G167" s="21"/>
      <c r="H167" s="24"/>
      <c r="I167" s="24"/>
    </row>
    <row r="168" spans="1:9" ht="16.5" thickBot="1" x14ac:dyDescent="0.3">
      <c r="A168" s="16"/>
      <c r="B168" s="44"/>
      <c r="C168" s="2">
        <v>400</v>
      </c>
      <c r="D168" s="38"/>
      <c r="E168" s="29">
        <v>114</v>
      </c>
      <c r="F168" s="21">
        <v>156</v>
      </c>
      <c r="G168" s="21">
        <v>117</v>
      </c>
      <c r="H168" s="3">
        <f>(E168+F168+G168)/3*0.38*1.73</f>
        <v>84.804600000000008</v>
      </c>
      <c r="I168" s="6">
        <f>H168/C168*100</f>
        <v>21.201150000000002</v>
      </c>
    </row>
    <row r="169" spans="1:9" ht="16.5" thickBot="1" x14ac:dyDescent="0.3">
      <c r="A169" s="16"/>
      <c r="B169" s="45"/>
      <c r="C169" s="2">
        <v>400</v>
      </c>
      <c r="D169" s="38"/>
      <c r="E169" s="29">
        <v>246</v>
      </c>
      <c r="F169" s="21">
        <v>284</v>
      </c>
      <c r="G169" s="67">
        <v>238</v>
      </c>
      <c r="H169" s="3">
        <f>(E169+F169+G169)/3*0.38*1.73</f>
        <v>168.2944</v>
      </c>
      <c r="I169" s="6">
        <f>H169/C169*100</f>
        <v>42.073599999999999</v>
      </c>
    </row>
    <row r="170" spans="1:9" ht="15.75" customHeight="1" thickBot="1" x14ac:dyDescent="0.3">
      <c r="A170" s="16">
        <v>55</v>
      </c>
      <c r="B170" s="42" t="s">
        <v>136</v>
      </c>
      <c r="C170" s="1"/>
      <c r="D170" s="37" t="s">
        <v>137</v>
      </c>
      <c r="E170" s="29"/>
      <c r="F170" s="21"/>
      <c r="G170" s="21"/>
      <c r="H170" s="24"/>
      <c r="I170" s="24"/>
    </row>
    <row r="171" spans="1:9" ht="16.5" thickBot="1" x14ac:dyDescent="0.3">
      <c r="A171" s="16"/>
      <c r="B171" s="42"/>
      <c r="C171" s="1"/>
      <c r="D171" s="37" t="s">
        <v>10</v>
      </c>
      <c r="E171" s="29"/>
      <c r="F171" s="21"/>
      <c r="G171" s="21"/>
      <c r="H171" s="24"/>
      <c r="I171" s="24"/>
    </row>
    <row r="172" spans="1:9" ht="16.5" thickBot="1" x14ac:dyDescent="0.3">
      <c r="A172" s="16"/>
      <c r="B172" s="44"/>
      <c r="C172" s="2">
        <v>100</v>
      </c>
      <c r="D172" s="38"/>
      <c r="E172" s="29">
        <v>33.200000000000003</v>
      </c>
      <c r="F172" s="21">
        <v>28.6</v>
      </c>
      <c r="G172" s="21">
        <v>15</v>
      </c>
      <c r="H172" s="3">
        <f>(E172+F172+G172)/3*0.38*1.73</f>
        <v>16.829440000000002</v>
      </c>
      <c r="I172" s="6">
        <f>H172/C172*100</f>
        <v>16.829440000000002</v>
      </c>
    </row>
    <row r="173" spans="1:9" ht="16.5" thickBot="1" x14ac:dyDescent="0.3">
      <c r="A173" s="16"/>
      <c r="B173" s="45"/>
      <c r="C173" s="2">
        <v>150</v>
      </c>
      <c r="D173" s="38"/>
      <c r="E173" s="66">
        <v>202</v>
      </c>
      <c r="F173" s="67">
        <v>242</v>
      </c>
      <c r="G173" s="67">
        <v>187</v>
      </c>
      <c r="H173" s="3">
        <f>(E173+F173+G173)/3*0.38*1.73</f>
        <v>138.27313333333336</v>
      </c>
      <c r="I173" s="6">
        <f>H173/C173*100</f>
        <v>92.182088888888913</v>
      </c>
    </row>
    <row r="174" spans="1:9" ht="32.25" thickBot="1" x14ac:dyDescent="0.3">
      <c r="A174" s="16">
        <v>56</v>
      </c>
      <c r="B174" s="42" t="s">
        <v>138</v>
      </c>
      <c r="C174" s="1"/>
      <c r="D174" s="37" t="s">
        <v>139</v>
      </c>
      <c r="E174" s="29"/>
      <c r="F174" s="21"/>
      <c r="G174" s="21"/>
      <c r="H174" s="24"/>
      <c r="I174" s="24"/>
    </row>
    <row r="175" spans="1:9" ht="16.5" thickBot="1" x14ac:dyDescent="0.3">
      <c r="A175" s="16"/>
      <c r="B175" s="45"/>
      <c r="C175" s="2">
        <v>250</v>
      </c>
      <c r="D175" s="38"/>
      <c r="E175" s="29">
        <v>264</v>
      </c>
      <c r="F175" s="21">
        <v>250</v>
      </c>
      <c r="G175" s="21">
        <v>254</v>
      </c>
      <c r="H175" s="3">
        <f>(E175+F175+G175)/3*0.38*1.73</f>
        <v>168.2944</v>
      </c>
      <c r="I175" s="6">
        <f>H175/C175*100</f>
        <v>67.317759999999993</v>
      </c>
    </row>
    <row r="176" spans="1:9" ht="16.5" thickBot="1" x14ac:dyDescent="0.3">
      <c r="A176" s="16">
        <v>57</v>
      </c>
      <c r="B176" s="42" t="s">
        <v>140</v>
      </c>
      <c r="C176" s="1"/>
      <c r="D176" s="37" t="s">
        <v>141</v>
      </c>
      <c r="E176" s="29"/>
      <c r="F176" s="21"/>
      <c r="G176" s="21"/>
      <c r="H176" s="24"/>
      <c r="I176" s="24"/>
    </row>
    <row r="177" spans="1:9" ht="16.5" thickBot="1" x14ac:dyDescent="0.3">
      <c r="A177" s="16"/>
      <c r="B177" s="45"/>
      <c r="C177" s="2">
        <v>250</v>
      </c>
      <c r="D177" s="38"/>
      <c r="E177" s="66">
        <v>63</v>
      </c>
      <c r="F177" s="67">
        <v>83</v>
      </c>
      <c r="G177" s="67">
        <v>81</v>
      </c>
      <c r="H177" s="3">
        <f>(E177+F177+G177)/3*0.38*1.73</f>
        <v>49.743266666666671</v>
      </c>
      <c r="I177" s="6">
        <f>H177/C177*100</f>
        <v>19.897306666666665</v>
      </c>
    </row>
    <row r="178" spans="1:9" ht="15" customHeight="1" thickBot="1" x14ac:dyDescent="0.3">
      <c r="A178" s="16">
        <v>58</v>
      </c>
      <c r="B178" s="42" t="s">
        <v>142</v>
      </c>
      <c r="C178" s="1"/>
      <c r="D178" s="37" t="s">
        <v>33</v>
      </c>
      <c r="E178" s="75"/>
      <c r="F178" s="74"/>
      <c r="G178" s="74"/>
      <c r="H178" s="24"/>
      <c r="I178" s="24"/>
    </row>
    <row r="179" spans="1:9" ht="16.5" thickBot="1" x14ac:dyDescent="0.3">
      <c r="A179" s="16"/>
      <c r="B179" s="45"/>
      <c r="C179" s="2">
        <v>400</v>
      </c>
      <c r="D179" s="38"/>
      <c r="E179" s="66">
        <v>225.5</v>
      </c>
      <c r="F179" s="67">
        <v>239</v>
      </c>
      <c r="G179" s="67">
        <v>253</v>
      </c>
      <c r="H179" s="3">
        <f>(E179+F179+G179)/3*0.38*1.73</f>
        <v>157.22816666666665</v>
      </c>
      <c r="I179" s="6">
        <f>H179/C179*100</f>
        <v>39.307041666666663</v>
      </c>
    </row>
    <row r="180" spans="1:9" ht="16.5" thickBot="1" x14ac:dyDescent="0.3">
      <c r="A180" s="16">
        <v>59</v>
      </c>
      <c r="B180" s="42" t="s">
        <v>143</v>
      </c>
      <c r="C180" s="1"/>
      <c r="D180" s="37" t="s">
        <v>144</v>
      </c>
      <c r="E180" s="75"/>
      <c r="F180" s="74"/>
      <c r="G180" s="74"/>
      <c r="H180" s="24"/>
      <c r="I180" s="24"/>
    </row>
    <row r="181" spans="1:9" ht="16.5" thickBot="1" x14ac:dyDescent="0.3">
      <c r="A181" s="16"/>
      <c r="B181" s="45"/>
      <c r="C181" s="2">
        <v>400</v>
      </c>
      <c r="D181" s="38"/>
      <c r="E181" s="66">
        <v>183</v>
      </c>
      <c r="F181" s="67">
        <v>177</v>
      </c>
      <c r="G181" s="67">
        <v>171</v>
      </c>
      <c r="H181" s="3">
        <f>(E181+F181+G181)/3*0.38*1.73</f>
        <v>116.35980000000001</v>
      </c>
      <c r="I181" s="6">
        <f>H181/C181*100</f>
        <v>29.089950000000002</v>
      </c>
    </row>
    <row r="182" spans="1:9" ht="16.5" thickBot="1" x14ac:dyDescent="0.3">
      <c r="A182" s="16">
        <v>60</v>
      </c>
      <c r="B182" s="42" t="s">
        <v>145</v>
      </c>
      <c r="C182" s="1"/>
      <c r="D182" s="37" t="s">
        <v>146</v>
      </c>
      <c r="E182" s="29"/>
      <c r="F182" s="21"/>
      <c r="G182" s="21"/>
      <c r="H182" s="24"/>
      <c r="I182" s="24"/>
    </row>
    <row r="183" spans="1:9" ht="16.5" thickBot="1" x14ac:dyDescent="0.3">
      <c r="A183" s="16"/>
      <c r="B183" s="45"/>
      <c r="C183" s="2">
        <v>63</v>
      </c>
      <c r="D183" s="38"/>
      <c r="E183" s="29">
        <v>5</v>
      </c>
      <c r="F183" s="21">
        <v>17</v>
      </c>
      <c r="G183" s="21">
        <v>13</v>
      </c>
      <c r="H183" s="3">
        <f>(E183+F183+G183)/3*0.38*1.73</f>
        <v>7.6696666666666671</v>
      </c>
      <c r="I183" s="6">
        <f>H183/C183*100</f>
        <v>12.174074074074074</v>
      </c>
    </row>
    <row r="184" spans="1:9" ht="16.5" customHeight="1" thickBot="1" x14ac:dyDescent="0.3">
      <c r="A184" s="16">
        <v>61</v>
      </c>
      <c r="B184" s="42" t="s">
        <v>147</v>
      </c>
      <c r="C184" s="1"/>
      <c r="D184" s="37" t="s">
        <v>148</v>
      </c>
      <c r="E184" s="29"/>
      <c r="F184" s="21"/>
      <c r="G184" s="21"/>
      <c r="H184" s="24"/>
      <c r="I184" s="24"/>
    </row>
    <row r="185" spans="1:9" ht="16.5" thickBot="1" x14ac:dyDescent="0.3">
      <c r="A185" s="16"/>
      <c r="B185" s="42"/>
      <c r="C185" s="1"/>
      <c r="D185" s="37" t="s">
        <v>10</v>
      </c>
      <c r="E185" s="29"/>
      <c r="F185" s="21"/>
      <c r="G185" s="21"/>
      <c r="H185" s="24"/>
      <c r="I185" s="24"/>
    </row>
    <row r="186" spans="1:9" ht="16.5" thickBot="1" x14ac:dyDescent="0.3">
      <c r="A186" s="16"/>
      <c r="B186" s="45"/>
      <c r="C186" s="2">
        <v>160</v>
      </c>
      <c r="D186" s="38"/>
      <c r="E186" s="29">
        <v>113.5</v>
      </c>
      <c r="F186" s="21">
        <v>101</v>
      </c>
      <c r="G186" s="21">
        <v>121</v>
      </c>
      <c r="H186" s="3">
        <f>(E186+F186+G186)/3*0.38*1.73</f>
        <v>73.519233333333332</v>
      </c>
      <c r="I186" s="6">
        <f>H186/C186*100</f>
        <v>45.949520833333338</v>
      </c>
    </row>
    <row r="187" spans="1:9" ht="32.25" thickBot="1" x14ac:dyDescent="0.3">
      <c r="A187" s="16">
        <v>62</v>
      </c>
      <c r="B187" s="42" t="s">
        <v>149</v>
      </c>
      <c r="C187" s="1"/>
      <c r="D187" s="37" t="s">
        <v>150</v>
      </c>
      <c r="E187" s="29"/>
      <c r="F187" s="21"/>
      <c r="G187" s="21"/>
      <c r="H187" s="24"/>
      <c r="I187" s="24"/>
    </row>
    <row r="188" spans="1:9" ht="16.5" thickBot="1" x14ac:dyDescent="0.3">
      <c r="A188" s="16"/>
      <c r="B188" s="42"/>
      <c r="C188" s="1"/>
      <c r="D188" s="37" t="s">
        <v>151</v>
      </c>
      <c r="E188" s="29"/>
      <c r="F188" s="21"/>
      <c r="G188" s="21"/>
      <c r="H188" s="24"/>
      <c r="I188" s="24"/>
    </row>
    <row r="189" spans="1:9" ht="16.5" thickBot="1" x14ac:dyDescent="0.3">
      <c r="A189" s="16"/>
      <c r="B189" s="44"/>
      <c r="C189" s="2">
        <v>250</v>
      </c>
      <c r="D189" s="38"/>
      <c r="E189" s="29">
        <v>233</v>
      </c>
      <c r="F189" s="21">
        <v>152</v>
      </c>
      <c r="G189" s="21">
        <v>195</v>
      </c>
      <c r="H189" s="3">
        <f>(E189+F189+G189)/3*0.38*1.73</f>
        <v>127.09733333333334</v>
      </c>
      <c r="I189" s="6">
        <f>H189/C189*100</f>
        <v>50.838933333333337</v>
      </c>
    </row>
    <row r="190" spans="1:9" ht="16.5" thickBot="1" x14ac:dyDescent="0.3">
      <c r="A190" s="16"/>
      <c r="B190" s="45"/>
      <c r="C190" s="2">
        <v>250</v>
      </c>
      <c r="D190" s="38"/>
      <c r="E190" s="29">
        <v>208</v>
      </c>
      <c r="F190" s="21">
        <v>233</v>
      </c>
      <c r="G190" s="21">
        <v>230</v>
      </c>
      <c r="H190" s="3">
        <f>(E190+F190+G190)/3*0.38*1.73</f>
        <v>147.03846666666666</v>
      </c>
      <c r="I190" s="6">
        <f>H190/C190*100</f>
        <v>58.815386666666669</v>
      </c>
    </row>
    <row r="191" spans="1:9" ht="16.5" customHeight="1" thickBot="1" x14ac:dyDescent="0.3">
      <c r="A191" s="16">
        <v>63</v>
      </c>
      <c r="B191" s="42" t="s">
        <v>152</v>
      </c>
      <c r="C191" s="1"/>
      <c r="D191" s="37" t="s">
        <v>153</v>
      </c>
      <c r="E191" s="29"/>
      <c r="F191" s="21"/>
      <c r="G191" s="21"/>
      <c r="H191" s="24"/>
      <c r="I191" s="24"/>
    </row>
    <row r="192" spans="1:9" ht="16.5" thickBot="1" x14ac:dyDescent="0.3">
      <c r="A192" s="16"/>
      <c r="B192" s="42"/>
      <c r="C192" s="1"/>
      <c r="D192" s="37" t="s">
        <v>10</v>
      </c>
      <c r="E192" s="29"/>
      <c r="F192" s="21"/>
      <c r="G192" s="21"/>
      <c r="H192" s="24"/>
      <c r="I192" s="24"/>
    </row>
    <row r="193" spans="1:9" ht="16.5" thickBot="1" x14ac:dyDescent="0.3">
      <c r="A193" s="16"/>
      <c r="B193" s="44"/>
      <c r="C193" s="2">
        <v>320</v>
      </c>
      <c r="D193" s="38"/>
      <c r="E193" s="29">
        <v>411</v>
      </c>
      <c r="F193" s="21">
        <v>346</v>
      </c>
      <c r="G193" s="21">
        <v>315</v>
      </c>
      <c r="H193" s="3">
        <f>(E193+F193+G193)/3*0.38*1.73</f>
        <v>234.91093333333333</v>
      </c>
      <c r="I193" s="6">
        <f>H193/C193*100</f>
        <v>73.409666666666666</v>
      </c>
    </row>
    <row r="194" spans="1:9" ht="16.5" thickBot="1" x14ac:dyDescent="0.3">
      <c r="A194" s="16"/>
      <c r="B194" s="43"/>
      <c r="C194" s="2">
        <v>320</v>
      </c>
      <c r="D194" s="38"/>
      <c r="E194" s="29">
        <v>0</v>
      </c>
      <c r="F194" s="21">
        <v>0</v>
      </c>
      <c r="G194" s="21">
        <v>0</v>
      </c>
      <c r="H194" s="21">
        <v>0</v>
      </c>
      <c r="I194" s="21">
        <v>0</v>
      </c>
    </row>
    <row r="195" spans="1:9" ht="16.5" thickBot="1" x14ac:dyDescent="0.3">
      <c r="A195" s="16">
        <v>64</v>
      </c>
      <c r="B195" s="43" t="s">
        <v>154</v>
      </c>
      <c r="C195" s="2">
        <v>400</v>
      </c>
      <c r="D195" s="38" t="s">
        <v>155</v>
      </c>
      <c r="E195" s="66">
        <v>140.5</v>
      </c>
      <c r="F195" s="21">
        <v>162</v>
      </c>
      <c r="G195" s="21">
        <v>102</v>
      </c>
      <c r="H195" s="3">
        <f>(E195+F195+G195)/3*0.38*1.73</f>
        <v>88.639433333333344</v>
      </c>
      <c r="I195" s="6">
        <f>H195/C195*100</f>
        <v>22.159858333333336</v>
      </c>
    </row>
    <row r="196" spans="1:9" ht="14.25" customHeight="1" thickBot="1" x14ac:dyDescent="0.3">
      <c r="A196" s="16">
        <v>65</v>
      </c>
      <c r="B196" s="42" t="s">
        <v>156</v>
      </c>
      <c r="C196" s="1"/>
      <c r="D196" s="37" t="s">
        <v>157</v>
      </c>
      <c r="E196" s="29"/>
      <c r="F196" s="21"/>
      <c r="G196" s="21"/>
      <c r="H196" s="24"/>
      <c r="I196" s="24"/>
    </row>
    <row r="197" spans="1:9" ht="16.5" thickBot="1" x14ac:dyDescent="0.3">
      <c r="A197" s="16"/>
      <c r="B197" s="45"/>
      <c r="C197" s="2">
        <v>400</v>
      </c>
      <c r="D197" s="38"/>
      <c r="E197" s="29">
        <v>181</v>
      </c>
      <c r="F197" s="67">
        <v>147</v>
      </c>
      <c r="G197" s="67">
        <v>153.5</v>
      </c>
      <c r="H197" s="3">
        <f>(E197+F197+G197)/3*0.38*1.73</f>
        <v>105.5127</v>
      </c>
      <c r="I197" s="6">
        <f>H197/C197*100</f>
        <v>26.378174999999999</v>
      </c>
    </row>
    <row r="198" spans="1:9" ht="32.25" thickBot="1" x14ac:dyDescent="0.3">
      <c r="A198" s="16">
        <v>66</v>
      </c>
      <c r="B198" s="42" t="s">
        <v>158</v>
      </c>
      <c r="C198" s="1"/>
      <c r="D198" s="37" t="s">
        <v>159</v>
      </c>
      <c r="E198" s="29"/>
      <c r="F198" s="21"/>
      <c r="G198" s="21"/>
      <c r="H198" s="24"/>
      <c r="I198" s="24"/>
    </row>
    <row r="199" spans="1:9" ht="32.25" thickBot="1" x14ac:dyDescent="0.3">
      <c r="A199" s="16"/>
      <c r="B199" s="42"/>
      <c r="C199" s="1"/>
      <c r="D199" s="37" t="s">
        <v>160</v>
      </c>
      <c r="E199" s="29"/>
      <c r="F199" s="21"/>
      <c r="G199" s="21"/>
      <c r="H199" s="24"/>
      <c r="I199" s="24"/>
    </row>
    <row r="200" spans="1:9" ht="16.5" thickBot="1" x14ac:dyDescent="0.3">
      <c r="A200" s="16"/>
      <c r="B200" s="44"/>
      <c r="C200" s="2">
        <v>250</v>
      </c>
      <c r="D200" s="38"/>
      <c r="E200" s="29">
        <v>161</v>
      </c>
      <c r="F200" s="21">
        <v>167</v>
      </c>
      <c r="G200" s="21">
        <v>205</v>
      </c>
      <c r="H200" s="3">
        <f>(E200+F200+G200)/3*0.38*1.73</f>
        <v>116.79806666666667</v>
      </c>
      <c r="I200" s="6">
        <f>H200/C200*100</f>
        <v>46.719226666666671</v>
      </c>
    </row>
    <row r="201" spans="1:9" ht="16.5" thickBot="1" x14ac:dyDescent="0.3">
      <c r="A201" s="16"/>
      <c r="B201" s="42"/>
      <c r="C201" s="1"/>
      <c r="D201" s="37"/>
      <c r="E201" s="29"/>
      <c r="F201" s="21"/>
      <c r="G201" s="21"/>
      <c r="H201" s="24"/>
      <c r="I201" s="24"/>
    </row>
    <row r="202" spans="1:9" ht="16.5" thickBot="1" x14ac:dyDescent="0.3">
      <c r="A202" s="16"/>
      <c r="B202" s="45"/>
      <c r="C202" s="2">
        <v>250</v>
      </c>
      <c r="D202" s="37" t="s">
        <v>10</v>
      </c>
      <c r="E202" s="29">
        <v>134</v>
      </c>
      <c r="F202" s="21">
        <v>138</v>
      </c>
      <c r="G202" s="21">
        <v>130.19999999999999</v>
      </c>
      <c r="H202" s="3">
        <f>(E202+F202+G202)/3*0.38*1.73</f>
        <v>88.13542666666666</v>
      </c>
      <c r="I202" s="6">
        <f>H202/C202*100</f>
        <v>35.25417066666666</v>
      </c>
    </row>
    <row r="203" spans="1:9" ht="16.5" thickBot="1" x14ac:dyDescent="0.3">
      <c r="A203" s="16">
        <v>67</v>
      </c>
      <c r="B203" s="42" t="s">
        <v>161</v>
      </c>
      <c r="C203" s="1"/>
      <c r="D203" s="37" t="s">
        <v>162</v>
      </c>
      <c r="E203" s="29"/>
      <c r="F203" s="21"/>
      <c r="G203" s="21"/>
      <c r="H203" s="24"/>
      <c r="I203" s="24"/>
    </row>
    <row r="204" spans="1:9" ht="16.5" thickBot="1" x14ac:dyDescent="0.3">
      <c r="A204" s="16"/>
      <c r="B204" s="42"/>
      <c r="C204" s="1"/>
      <c r="D204" s="37" t="s">
        <v>163</v>
      </c>
      <c r="E204" s="29"/>
      <c r="F204" s="21"/>
      <c r="G204" s="21"/>
      <c r="H204" s="24"/>
      <c r="I204" s="24"/>
    </row>
    <row r="205" spans="1:9" ht="16.5" thickBot="1" x14ac:dyDescent="0.3">
      <c r="A205" s="16"/>
      <c r="B205" s="44"/>
      <c r="C205" s="2">
        <v>250</v>
      </c>
      <c r="D205" s="38"/>
      <c r="E205" s="29">
        <v>106</v>
      </c>
      <c r="F205" s="21">
        <v>81</v>
      </c>
      <c r="G205" s="21">
        <v>63</v>
      </c>
      <c r="H205" s="3">
        <f>(E205+F205+G205)/3*0.38*1.73</f>
        <v>54.783333333333331</v>
      </c>
      <c r="I205" s="6">
        <f>H205/C205*100</f>
        <v>21.91333333333333</v>
      </c>
    </row>
    <row r="206" spans="1:9" ht="16.5" thickBot="1" x14ac:dyDescent="0.3">
      <c r="A206" s="16"/>
      <c r="B206" s="42"/>
      <c r="C206" s="1"/>
      <c r="D206" s="37"/>
      <c r="E206" s="29"/>
      <c r="F206" s="21"/>
      <c r="G206" s="21"/>
      <c r="H206" s="24"/>
      <c r="I206" s="24"/>
    </row>
    <row r="207" spans="1:9" ht="16.5" thickBot="1" x14ac:dyDescent="0.3">
      <c r="A207" s="16"/>
      <c r="B207" s="45"/>
      <c r="C207" s="2">
        <v>250</v>
      </c>
      <c r="D207" s="37" t="s">
        <v>10</v>
      </c>
      <c r="E207" s="29">
        <v>83</v>
      </c>
      <c r="F207" s="21">
        <v>116</v>
      </c>
      <c r="G207" s="21">
        <v>136</v>
      </c>
      <c r="H207" s="3">
        <f>(E207+F207+G207)/3*0.38*1.73</f>
        <v>73.409666666666666</v>
      </c>
      <c r="I207" s="6">
        <f>H207/C207*100</f>
        <v>29.363866666666667</v>
      </c>
    </row>
    <row r="208" spans="1:9" ht="16.5" thickBot="1" x14ac:dyDescent="0.3">
      <c r="A208" s="16">
        <v>68</v>
      </c>
      <c r="B208" s="42" t="s">
        <v>164</v>
      </c>
      <c r="C208" s="1"/>
      <c r="D208" s="37" t="s">
        <v>165</v>
      </c>
      <c r="E208" s="29"/>
      <c r="F208" s="21"/>
      <c r="G208" s="21"/>
      <c r="H208" s="24"/>
      <c r="I208" s="24"/>
    </row>
    <row r="209" spans="1:9" ht="16.5" thickBot="1" x14ac:dyDescent="0.3">
      <c r="A209" s="16"/>
      <c r="B209" s="42"/>
      <c r="C209" s="1"/>
      <c r="D209" s="37" t="s">
        <v>20</v>
      </c>
      <c r="E209" s="29"/>
      <c r="F209" s="21"/>
      <c r="G209" s="21"/>
      <c r="H209" s="24"/>
      <c r="I209" s="24"/>
    </row>
    <row r="210" spans="1:9" ht="16.5" thickBot="1" x14ac:dyDescent="0.3">
      <c r="A210" s="16"/>
      <c r="B210" s="44"/>
      <c r="C210" s="2">
        <v>400</v>
      </c>
      <c r="D210" s="38"/>
      <c r="E210" s="66">
        <v>151</v>
      </c>
      <c r="F210" s="67">
        <v>118</v>
      </c>
      <c r="G210" s="67">
        <v>112</v>
      </c>
      <c r="H210" s="3">
        <f>(E210+F210+G210)/3*0.38*1.73</f>
        <v>83.489800000000002</v>
      </c>
      <c r="I210" s="6">
        <f>H210/C210*100</f>
        <v>20.872450000000001</v>
      </c>
    </row>
    <row r="211" spans="1:9" ht="16.5" thickBot="1" x14ac:dyDescent="0.3">
      <c r="A211" s="16"/>
      <c r="B211" s="42"/>
      <c r="C211" s="1"/>
      <c r="D211" s="37" t="s">
        <v>10</v>
      </c>
      <c r="E211" s="75"/>
      <c r="F211" s="74"/>
      <c r="G211" s="74"/>
      <c r="H211" s="24"/>
      <c r="I211" s="24"/>
    </row>
    <row r="212" spans="1:9" ht="16.5" thickBot="1" x14ac:dyDescent="0.3">
      <c r="A212" s="16"/>
      <c r="B212" s="45"/>
      <c r="C212" s="2">
        <v>400</v>
      </c>
      <c r="D212" s="38"/>
      <c r="E212" s="66">
        <v>176</v>
      </c>
      <c r="F212" s="67">
        <v>150</v>
      </c>
      <c r="G212" s="67">
        <v>179</v>
      </c>
      <c r="H212" s="3">
        <f>(E212+F212+G212)/3*0.38*1.73</f>
        <v>110.66233333333334</v>
      </c>
      <c r="I212" s="6">
        <f>H212/C212*100</f>
        <v>27.665583333333331</v>
      </c>
    </row>
    <row r="213" spans="1:9" ht="16.5" thickBot="1" x14ac:dyDescent="0.3">
      <c r="A213" s="16">
        <v>69</v>
      </c>
      <c r="B213" s="42" t="s">
        <v>166</v>
      </c>
      <c r="C213" s="1"/>
      <c r="D213" s="37" t="s">
        <v>167</v>
      </c>
      <c r="E213" s="75"/>
      <c r="F213" s="74"/>
      <c r="G213" s="74"/>
      <c r="H213" s="24"/>
      <c r="I213" s="24"/>
    </row>
    <row r="214" spans="1:9" ht="16.5" thickBot="1" x14ac:dyDescent="0.3">
      <c r="A214" s="16"/>
      <c r="B214" s="42"/>
      <c r="C214" s="1"/>
      <c r="D214" s="37" t="s">
        <v>10</v>
      </c>
      <c r="E214" s="75"/>
      <c r="F214" s="74"/>
      <c r="G214" s="74"/>
      <c r="H214" s="24"/>
      <c r="I214" s="24"/>
    </row>
    <row r="215" spans="1:9" ht="16.5" thickBot="1" x14ac:dyDescent="0.3">
      <c r="A215" s="16"/>
      <c r="B215" s="44"/>
      <c r="C215" s="2">
        <v>250</v>
      </c>
      <c r="D215" s="37" t="s">
        <v>10</v>
      </c>
      <c r="E215" s="66">
        <v>84</v>
      </c>
      <c r="F215" s="67">
        <v>121</v>
      </c>
      <c r="G215" s="67">
        <v>114</v>
      </c>
      <c r="H215" s="3">
        <f>(E215+F215+G215)/3*0.38*1.73</f>
        <v>69.903533333333328</v>
      </c>
      <c r="I215" s="6">
        <f>H215/C215*100</f>
        <v>27.961413333333329</v>
      </c>
    </row>
    <row r="216" spans="1:9" ht="16.5" thickBot="1" x14ac:dyDescent="0.3">
      <c r="A216" s="16"/>
      <c r="B216" s="45"/>
      <c r="C216" s="2">
        <v>250</v>
      </c>
      <c r="D216" s="38"/>
      <c r="E216" s="66">
        <v>63</v>
      </c>
      <c r="F216" s="67">
        <v>55</v>
      </c>
      <c r="G216" s="67">
        <v>92</v>
      </c>
      <c r="H216" s="3">
        <f>(E216+F216+G216)/3*0.38*1.73</f>
        <v>46.018000000000001</v>
      </c>
      <c r="I216" s="6">
        <f>H216/C216*100</f>
        <v>18.407200000000003</v>
      </c>
    </row>
    <row r="217" spans="1:9" ht="13.5" customHeight="1" thickBot="1" x14ac:dyDescent="0.3">
      <c r="A217" s="16">
        <v>70</v>
      </c>
      <c r="B217" s="42" t="s">
        <v>168</v>
      </c>
      <c r="C217" s="1"/>
      <c r="D217" s="37" t="s">
        <v>169</v>
      </c>
      <c r="E217" s="29"/>
      <c r="F217" s="21"/>
      <c r="G217" s="21"/>
      <c r="H217" s="24"/>
      <c r="I217" s="24"/>
    </row>
    <row r="218" spans="1:9" ht="16.5" thickBot="1" x14ac:dyDescent="0.3">
      <c r="A218" s="16"/>
      <c r="B218" s="42"/>
      <c r="C218" s="1"/>
      <c r="D218" s="37" t="s">
        <v>20</v>
      </c>
      <c r="E218" s="29"/>
      <c r="F218" s="21"/>
      <c r="G218" s="21"/>
      <c r="H218" s="24"/>
      <c r="I218" s="24"/>
    </row>
    <row r="219" spans="1:9" ht="16.5" thickBot="1" x14ac:dyDescent="0.3">
      <c r="A219" s="16"/>
      <c r="B219" s="44"/>
      <c r="C219" s="2">
        <v>400</v>
      </c>
      <c r="D219" s="38"/>
      <c r="E219" s="29">
        <v>128</v>
      </c>
      <c r="F219" s="21">
        <v>298</v>
      </c>
      <c r="G219" s="21">
        <v>224</v>
      </c>
      <c r="H219" s="3">
        <f>(E219+F219+G219)/3*0.38*1.73</f>
        <v>142.43666666666667</v>
      </c>
      <c r="I219" s="6">
        <f>H219/C219*100</f>
        <v>35.609166666666667</v>
      </c>
    </row>
    <row r="220" spans="1:9" ht="16.5" thickBot="1" x14ac:dyDescent="0.3">
      <c r="A220" s="16"/>
      <c r="B220" s="42"/>
      <c r="C220" s="1"/>
      <c r="D220" s="37" t="s">
        <v>10</v>
      </c>
      <c r="E220" s="29"/>
      <c r="F220" s="21"/>
      <c r="G220" s="21"/>
      <c r="H220" s="24"/>
      <c r="I220" s="24"/>
    </row>
    <row r="221" spans="1:9" ht="16.5" thickBot="1" x14ac:dyDescent="0.3">
      <c r="A221" s="16"/>
      <c r="B221" s="45"/>
      <c r="C221" s="2">
        <v>400</v>
      </c>
      <c r="D221" s="38"/>
      <c r="E221" s="66">
        <v>87</v>
      </c>
      <c r="F221" s="67">
        <v>89</v>
      </c>
      <c r="G221" s="67">
        <v>62</v>
      </c>
      <c r="H221" s="3">
        <f>(E221+F221+G221)/3*0.38*1.73</f>
        <v>52.153733333333328</v>
      </c>
      <c r="I221" s="6">
        <f>H221/C221*100</f>
        <v>13.038433333333332</v>
      </c>
    </row>
    <row r="222" spans="1:9" ht="16.5" thickBot="1" x14ac:dyDescent="0.3">
      <c r="A222" s="16"/>
      <c r="B222" s="42" t="s">
        <v>170</v>
      </c>
      <c r="C222" s="1"/>
      <c r="D222" s="37" t="s">
        <v>171</v>
      </c>
      <c r="E222" s="29"/>
      <c r="F222" s="21"/>
      <c r="G222" s="21"/>
      <c r="H222" s="24"/>
      <c r="I222" s="24"/>
    </row>
    <row r="223" spans="1:9" ht="16.5" thickBot="1" x14ac:dyDescent="0.3">
      <c r="A223" s="16"/>
      <c r="B223" s="44"/>
      <c r="C223" s="1">
        <v>160</v>
      </c>
      <c r="D223" s="37"/>
      <c r="E223" s="29">
        <v>22</v>
      </c>
      <c r="F223" s="21">
        <v>164.9</v>
      </c>
      <c r="G223" s="21">
        <v>235.7</v>
      </c>
      <c r="H223" s="33">
        <f>(E223+F223+G223)/3*0.38*1.73</f>
        <v>92.605746666666661</v>
      </c>
      <c r="I223" s="33">
        <f>H223/C223*100</f>
        <v>57.878591666666665</v>
      </c>
    </row>
    <row r="224" spans="1:9" ht="16.5" thickBot="1" x14ac:dyDescent="0.3">
      <c r="A224" s="16"/>
      <c r="B224" s="43"/>
      <c r="C224" s="4">
        <v>160</v>
      </c>
      <c r="D224" s="39" t="s">
        <v>172</v>
      </c>
      <c r="E224" s="66">
        <v>111</v>
      </c>
      <c r="F224" s="67">
        <v>108</v>
      </c>
      <c r="G224" s="67">
        <v>157</v>
      </c>
      <c r="H224" s="33">
        <f>(E224+F224+G224)/3*0.38*1.73</f>
        <v>82.394133333333329</v>
      </c>
      <c r="I224" s="33">
        <f>H224/C224*100</f>
        <v>51.496333333333332</v>
      </c>
    </row>
    <row r="225" spans="1:9" ht="16.5" thickBot="1" x14ac:dyDescent="0.3">
      <c r="A225" s="16">
        <v>71</v>
      </c>
      <c r="B225" s="42" t="s">
        <v>173</v>
      </c>
      <c r="C225" s="1"/>
      <c r="D225" s="37" t="s">
        <v>33</v>
      </c>
      <c r="E225" s="29"/>
      <c r="F225" s="21"/>
      <c r="G225" s="21"/>
      <c r="H225" s="24"/>
      <c r="I225" s="24"/>
    </row>
    <row r="226" spans="1:9" ht="16.5" thickBot="1" x14ac:dyDescent="0.3">
      <c r="A226" s="16"/>
      <c r="B226" s="44"/>
      <c r="C226" s="2">
        <v>400</v>
      </c>
      <c r="D226" s="38"/>
      <c r="E226" s="29">
        <v>80</v>
      </c>
      <c r="F226" s="21">
        <v>58</v>
      </c>
      <c r="G226" s="21">
        <v>80</v>
      </c>
      <c r="H226" s="3">
        <f>(E226+F226+G226)/3*0.38*1.73</f>
        <v>47.77106666666667</v>
      </c>
      <c r="I226" s="6">
        <f>H226/C226*100</f>
        <v>11.942766666666667</v>
      </c>
    </row>
    <row r="227" spans="1:9" ht="16.5" thickBot="1" x14ac:dyDescent="0.3">
      <c r="A227" s="16"/>
      <c r="B227" s="42"/>
      <c r="C227" s="1"/>
      <c r="D227" s="37" t="s">
        <v>33</v>
      </c>
      <c r="E227" s="29"/>
      <c r="F227" s="21"/>
      <c r="G227" s="21"/>
      <c r="H227" s="21"/>
      <c r="I227" s="21"/>
    </row>
    <row r="228" spans="1:9" ht="15" customHeight="1" thickBot="1" x14ac:dyDescent="0.3">
      <c r="A228" s="16"/>
      <c r="B228" s="45"/>
      <c r="C228" s="2">
        <v>400</v>
      </c>
      <c r="D228" s="38"/>
      <c r="E228" s="29">
        <v>195</v>
      </c>
      <c r="F228" s="21">
        <v>195</v>
      </c>
      <c r="G228" s="21">
        <v>275</v>
      </c>
      <c r="H228" s="3">
        <f>(E228+F228+G228)/3*0.38*1.73</f>
        <v>145.72366666666667</v>
      </c>
      <c r="I228" s="6">
        <f>H228/C228*100</f>
        <v>36.430916666666668</v>
      </c>
    </row>
    <row r="229" spans="1:9" ht="30.75" customHeight="1" thickBot="1" x14ac:dyDescent="0.3">
      <c r="A229" s="16">
        <v>72</v>
      </c>
      <c r="B229" s="42" t="s">
        <v>174</v>
      </c>
      <c r="C229" s="1"/>
      <c r="D229" s="37" t="s">
        <v>175</v>
      </c>
      <c r="E229" s="29"/>
      <c r="F229" s="21"/>
      <c r="G229" s="21"/>
      <c r="H229" s="24"/>
      <c r="I229" s="24"/>
    </row>
    <row r="230" spans="1:9" ht="16.5" thickBot="1" x14ac:dyDescent="0.3">
      <c r="A230" s="16"/>
      <c r="B230" s="44"/>
      <c r="C230" s="2">
        <v>250</v>
      </c>
      <c r="D230" s="38"/>
      <c r="E230" s="29">
        <v>179</v>
      </c>
      <c r="F230" s="21">
        <v>210</v>
      </c>
      <c r="G230" s="21">
        <v>160</v>
      </c>
      <c r="H230" s="3">
        <f>(E230+F230+G230)/3*0.38*1.73</f>
        <v>120.30420000000001</v>
      </c>
      <c r="I230" s="6">
        <f>H230/C230*100</f>
        <v>48.121680000000005</v>
      </c>
    </row>
    <row r="231" spans="1:9" ht="16.5" thickBot="1" x14ac:dyDescent="0.3">
      <c r="A231" s="16"/>
      <c r="B231" s="42"/>
      <c r="C231" s="1"/>
      <c r="D231" s="37" t="s">
        <v>176</v>
      </c>
      <c r="E231" s="29"/>
      <c r="F231" s="21"/>
      <c r="G231" s="21"/>
      <c r="H231" s="24"/>
      <c r="I231" s="24"/>
    </row>
    <row r="232" spans="1:9" ht="16.5" thickBot="1" x14ac:dyDescent="0.3">
      <c r="A232" s="16"/>
      <c r="B232" s="45"/>
      <c r="C232" s="2">
        <v>250</v>
      </c>
      <c r="D232" s="38"/>
      <c r="E232" s="29">
        <v>170</v>
      </c>
      <c r="F232" s="21">
        <v>195</v>
      </c>
      <c r="G232" s="21">
        <v>225</v>
      </c>
      <c r="H232" s="3">
        <f>(E232+F232+G232)/3*0.38*1.73</f>
        <v>129.28866666666667</v>
      </c>
      <c r="I232" s="6">
        <f>H232/C232*100</f>
        <v>51.715466666666664</v>
      </c>
    </row>
    <row r="233" spans="1:9" ht="15" customHeight="1" thickBot="1" x14ac:dyDescent="0.3">
      <c r="A233" s="16">
        <v>73</v>
      </c>
      <c r="B233" s="42" t="s">
        <v>177</v>
      </c>
      <c r="C233" s="1"/>
      <c r="D233" s="37" t="s">
        <v>33</v>
      </c>
      <c r="E233" s="29"/>
      <c r="F233" s="21"/>
      <c r="G233" s="21"/>
      <c r="H233" s="24"/>
      <c r="I233" s="24"/>
    </row>
    <row r="234" spans="1:9" ht="16.5" thickBot="1" x14ac:dyDescent="0.3">
      <c r="A234" s="16"/>
      <c r="B234" s="42"/>
      <c r="C234" s="1"/>
      <c r="D234" s="37"/>
      <c r="E234" s="29"/>
      <c r="F234" s="21"/>
      <c r="G234" s="21"/>
      <c r="H234" s="24"/>
      <c r="I234" s="24"/>
    </row>
    <row r="235" spans="1:9" ht="16.5" thickBot="1" x14ac:dyDescent="0.3">
      <c r="A235" s="16"/>
      <c r="B235" s="45"/>
      <c r="C235" s="2">
        <v>160</v>
      </c>
      <c r="D235" s="38"/>
      <c r="E235" s="66">
        <v>99</v>
      </c>
      <c r="F235" s="67">
        <v>51</v>
      </c>
      <c r="G235" s="67">
        <v>85</v>
      </c>
      <c r="H235" s="3">
        <f>(E235+F235+G235)/3*0.38*1.73</f>
        <v>51.496333333333332</v>
      </c>
      <c r="I235" s="6">
        <f>H235/C235*100</f>
        <v>32.185208333333328</v>
      </c>
    </row>
    <row r="236" spans="1:9" ht="16.5" customHeight="1" thickBot="1" x14ac:dyDescent="0.3">
      <c r="A236" s="16">
        <v>74</v>
      </c>
      <c r="B236" s="42" t="s">
        <v>178</v>
      </c>
      <c r="C236" s="1"/>
      <c r="D236" s="37" t="s">
        <v>179</v>
      </c>
      <c r="E236" s="29"/>
      <c r="F236" s="21"/>
      <c r="G236" s="21"/>
      <c r="H236" s="24"/>
      <c r="I236" s="24"/>
    </row>
    <row r="237" spans="1:9" ht="16.5" thickBot="1" x14ac:dyDescent="0.3">
      <c r="A237" s="16"/>
      <c r="B237" s="45"/>
      <c r="C237" s="2">
        <v>250</v>
      </c>
      <c r="D237" s="38"/>
      <c r="E237" s="29">
        <v>184</v>
      </c>
      <c r="F237" s="21">
        <v>192</v>
      </c>
      <c r="G237" s="21">
        <v>125</v>
      </c>
      <c r="H237" s="3">
        <f t="shared" ref="H237" si="14">(E237+F237+G237)/3*0.38*1.73</f>
        <v>109.78579999999999</v>
      </c>
      <c r="I237" s="6">
        <f>H237/C237*100</f>
        <v>43.914319999999996</v>
      </c>
    </row>
    <row r="238" spans="1:9" ht="14.25" customHeight="1" thickBot="1" x14ac:dyDescent="0.3">
      <c r="A238" s="16">
        <v>75</v>
      </c>
      <c r="B238" s="42" t="s">
        <v>180</v>
      </c>
      <c r="C238" s="1"/>
      <c r="D238" s="37" t="s">
        <v>181</v>
      </c>
      <c r="E238" s="29"/>
      <c r="F238" s="21"/>
      <c r="G238" s="21"/>
      <c r="H238" s="24"/>
      <c r="I238" s="24"/>
    </row>
    <row r="239" spans="1:9" ht="16.5" thickBot="1" x14ac:dyDescent="0.3">
      <c r="A239" s="16"/>
      <c r="B239" s="44"/>
      <c r="C239" s="2">
        <v>400</v>
      </c>
      <c r="D239" s="38"/>
      <c r="E239" s="29">
        <v>239</v>
      </c>
      <c r="F239" s="21">
        <v>242</v>
      </c>
      <c r="G239" s="21">
        <v>237</v>
      </c>
      <c r="H239" s="3">
        <f t="shared" ref="H239" si="15">(E239+F239+G239)/3*0.38*1.73</f>
        <v>157.33773333333335</v>
      </c>
      <c r="I239" s="6">
        <f>H239/C239*100</f>
        <v>39.334433333333337</v>
      </c>
    </row>
    <row r="240" spans="1:9" ht="16.5" thickBot="1" x14ac:dyDescent="0.3">
      <c r="A240" s="16"/>
      <c r="B240" s="42"/>
      <c r="C240" s="1"/>
      <c r="D240" s="37" t="s">
        <v>172</v>
      </c>
      <c r="E240" s="29"/>
      <c r="F240" s="21"/>
      <c r="G240" s="21"/>
      <c r="H240" s="24"/>
      <c r="I240" s="24"/>
    </row>
    <row r="241" spans="1:9" ht="16.5" thickBot="1" x14ac:dyDescent="0.3">
      <c r="A241" s="16"/>
      <c r="B241" s="45"/>
      <c r="C241" s="2">
        <v>630</v>
      </c>
      <c r="D241" s="38"/>
      <c r="E241" s="29">
        <v>385</v>
      </c>
      <c r="F241" s="21">
        <v>400</v>
      </c>
      <c r="G241" s="21">
        <v>330</v>
      </c>
      <c r="H241" s="3">
        <f t="shared" ref="H241" si="16">(E241+F241+G241)/3*0.38*1.73</f>
        <v>244.33366666666669</v>
      </c>
      <c r="I241" s="6">
        <f>H241/C241*100</f>
        <v>38.7831216931217</v>
      </c>
    </row>
    <row r="242" spans="1:9" ht="16.5" thickBot="1" x14ac:dyDescent="0.3">
      <c r="A242" s="16">
        <v>76</v>
      </c>
      <c r="B242" s="42" t="s">
        <v>182</v>
      </c>
      <c r="C242" s="1"/>
      <c r="D242" s="38" t="s">
        <v>183</v>
      </c>
      <c r="E242" s="29"/>
      <c r="F242" s="21"/>
      <c r="G242" s="21"/>
      <c r="H242" s="24"/>
      <c r="I242" s="24"/>
    </row>
    <row r="243" spans="1:9" ht="16.5" thickBot="1" x14ac:dyDescent="0.3">
      <c r="A243" s="16"/>
      <c r="B243" s="44"/>
      <c r="C243" s="2">
        <v>250</v>
      </c>
      <c r="D243" s="38"/>
      <c r="E243" s="66">
        <v>94</v>
      </c>
      <c r="F243" s="67">
        <v>55</v>
      </c>
      <c r="G243" s="67">
        <v>75</v>
      </c>
      <c r="H243" s="3">
        <f t="shared" ref="H243" si="17">(E243+F243+G243)/3*0.38*1.73</f>
        <v>49.085866666666668</v>
      </c>
      <c r="I243" s="6">
        <f>H243/C243*100</f>
        <v>19.634346666666666</v>
      </c>
    </row>
    <row r="244" spans="1:9" ht="16.5" thickBot="1" x14ac:dyDescent="0.3">
      <c r="A244" s="16"/>
      <c r="B244" s="42"/>
      <c r="C244" s="1"/>
      <c r="D244" s="37" t="s">
        <v>10</v>
      </c>
      <c r="E244" s="29">
        <v>49</v>
      </c>
      <c r="F244" s="21">
        <v>51</v>
      </c>
      <c r="G244" s="21">
        <v>10</v>
      </c>
      <c r="H244" s="24"/>
      <c r="I244" s="24"/>
    </row>
    <row r="245" spans="1:9" ht="16.5" thickBot="1" x14ac:dyDescent="0.3">
      <c r="A245" s="16"/>
      <c r="B245" s="45"/>
      <c r="C245" s="2">
        <v>250</v>
      </c>
      <c r="D245" s="38"/>
      <c r="E245" s="29">
        <v>255</v>
      </c>
      <c r="F245" s="21">
        <v>201</v>
      </c>
      <c r="G245" s="21">
        <v>138</v>
      </c>
      <c r="H245" s="3">
        <f t="shared" ref="H245" si="18">(E245+F245+G245)/3*0.38*1.73</f>
        <v>130.1652</v>
      </c>
      <c r="I245" s="6">
        <f>H245/C245*100</f>
        <v>52.066080000000007</v>
      </c>
    </row>
    <row r="246" spans="1:9" ht="14.25" customHeight="1" thickBot="1" x14ac:dyDescent="0.3">
      <c r="A246" s="16">
        <v>77</v>
      </c>
      <c r="B246" s="42" t="s">
        <v>184</v>
      </c>
      <c r="C246" s="1"/>
      <c r="D246" s="37" t="s">
        <v>33</v>
      </c>
      <c r="E246" s="29"/>
      <c r="F246" s="21"/>
      <c r="G246" s="21"/>
      <c r="H246" s="24"/>
      <c r="I246" s="24"/>
    </row>
    <row r="247" spans="1:9" ht="16.5" thickBot="1" x14ac:dyDescent="0.3">
      <c r="A247" s="16"/>
      <c r="B247" s="45"/>
      <c r="C247" s="2">
        <v>250</v>
      </c>
      <c r="D247" s="38"/>
      <c r="E247" s="29">
        <v>187</v>
      </c>
      <c r="F247" s="21">
        <v>154</v>
      </c>
      <c r="G247" s="21">
        <v>172</v>
      </c>
      <c r="H247" s="3">
        <f t="shared" ref="H247" si="19">(E247+F247+G247)/3*0.38*1.73</f>
        <v>112.41540000000001</v>
      </c>
      <c r="I247" s="6">
        <f>H247/C247*100</f>
        <v>44.966160000000002</v>
      </c>
    </row>
    <row r="248" spans="1:9" ht="16.5" thickBot="1" x14ac:dyDescent="0.3">
      <c r="A248" s="16">
        <v>78</v>
      </c>
      <c r="B248" s="42" t="s">
        <v>185</v>
      </c>
      <c r="C248" s="1"/>
      <c r="D248" s="37" t="s">
        <v>103</v>
      </c>
      <c r="E248" s="29"/>
      <c r="F248" s="21"/>
      <c r="G248" s="21"/>
      <c r="H248" s="24"/>
      <c r="I248" s="24"/>
    </row>
    <row r="249" spans="1:9" ht="16.5" thickBot="1" x14ac:dyDescent="0.3">
      <c r="A249" s="16"/>
      <c r="B249" s="45"/>
      <c r="C249" s="2">
        <v>250</v>
      </c>
      <c r="D249" s="38"/>
      <c r="E249" s="29">
        <v>239</v>
      </c>
      <c r="F249" s="21">
        <v>158</v>
      </c>
      <c r="G249" s="21">
        <v>177</v>
      </c>
      <c r="H249" s="3">
        <f t="shared" ref="H249" si="20">(E249+F249+G249)/3*0.38*1.73</f>
        <v>125.78253333333335</v>
      </c>
      <c r="I249" s="6">
        <f>H249/C249*100</f>
        <v>50.31301333333333</v>
      </c>
    </row>
    <row r="250" spans="1:9" ht="16.5" thickBot="1" x14ac:dyDescent="0.3">
      <c r="A250" s="16">
        <v>79</v>
      </c>
      <c r="B250" s="42" t="s">
        <v>186</v>
      </c>
      <c r="C250" s="1"/>
      <c r="D250" s="37" t="s">
        <v>33</v>
      </c>
      <c r="E250" s="29"/>
      <c r="F250" s="21"/>
      <c r="G250" s="21"/>
      <c r="H250" s="24"/>
      <c r="I250" s="24"/>
    </row>
    <row r="251" spans="1:9" ht="16.5" thickBot="1" x14ac:dyDescent="0.3">
      <c r="A251" s="16"/>
      <c r="B251" s="45"/>
      <c r="C251" s="2">
        <v>250</v>
      </c>
      <c r="D251" s="38"/>
      <c r="E251" s="66">
        <v>120</v>
      </c>
      <c r="F251" s="67">
        <v>112</v>
      </c>
      <c r="G251" s="67">
        <v>112</v>
      </c>
      <c r="H251" s="3">
        <f t="shared" ref="H251" si="21">(E251+F251+G251)/3*0.38*1.73</f>
        <v>75.381866666666667</v>
      </c>
      <c r="I251" s="6">
        <f>H251/C251*100</f>
        <v>30.152746666666669</v>
      </c>
    </row>
    <row r="252" spans="1:9" ht="16.5" thickBot="1" x14ac:dyDescent="0.3">
      <c r="A252" s="16">
        <v>80</v>
      </c>
      <c r="B252" s="42" t="s">
        <v>187</v>
      </c>
      <c r="C252" s="1"/>
      <c r="D252" s="37" t="s">
        <v>33</v>
      </c>
      <c r="E252" s="75"/>
      <c r="F252" s="74"/>
      <c r="G252" s="74"/>
      <c r="H252" s="24"/>
      <c r="I252" s="24"/>
    </row>
    <row r="253" spans="1:9" ht="16.5" thickBot="1" x14ac:dyDescent="0.3">
      <c r="A253" s="16"/>
      <c r="B253" s="45"/>
      <c r="C253" s="2">
        <v>100</v>
      </c>
      <c r="D253" s="38"/>
      <c r="E253" s="66">
        <v>94</v>
      </c>
      <c r="F253" s="67">
        <v>98</v>
      </c>
      <c r="G253" s="67">
        <v>123</v>
      </c>
      <c r="H253" s="3">
        <f t="shared" ref="H253" si="22">(E253+F253+G253)/3*0.38*1.73</f>
        <v>69.027000000000001</v>
      </c>
      <c r="I253" s="6">
        <f>H253/C253*100</f>
        <v>69.027000000000001</v>
      </c>
    </row>
    <row r="254" spans="1:9" ht="16.5" thickBot="1" x14ac:dyDescent="0.3">
      <c r="A254" s="16">
        <v>81</v>
      </c>
      <c r="B254" s="42" t="s">
        <v>188</v>
      </c>
      <c r="C254" s="1"/>
      <c r="D254" s="37" t="s">
        <v>33</v>
      </c>
      <c r="E254" s="29"/>
      <c r="F254" s="21"/>
      <c r="G254" s="21"/>
      <c r="H254" s="24"/>
      <c r="I254" s="24"/>
    </row>
    <row r="255" spans="1:9" ht="16.5" thickBot="1" x14ac:dyDescent="0.3">
      <c r="A255" s="16"/>
      <c r="B255" s="45"/>
      <c r="C255" s="2">
        <v>160</v>
      </c>
      <c r="D255" s="38"/>
      <c r="E255" s="29">
        <v>180</v>
      </c>
      <c r="F255" s="21">
        <v>185</v>
      </c>
      <c r="G255" s="21">
        <v>238</v>
      </c>
      <c r="H255" s="3">
        <f t="shared" ref="H255" si="23">(E255+F255+G255)/3*0.38*1.73</f>
        <v>132.13739999999999</v>
      </c>
      <c r="I255" s="6">
        <f>H255/C255*100</f>
        <v>82.585874999999987</v>
      </c>
    </row>
    <row r="256" spans="1:9" ht="16.5" thickBot="1" x14ac:dyDescent="0.3">
      <c r="A256" s="16">
        <v>82</v>
      </c>
      <c r="B256" s="42" t="s">
        <v>189</v>
      </c>
      <c r="C256" s="1"/>
      <c r="D256" s="37" t="s">
        <v>33</v>
      </c>
      <c r="E256" s="29"/>
      <c r="F256" s="21"/>
      <c r="G256" s="21"/>
      <c r="H256" s="24"/>
      <c r="I256" s="24"/>
    </row>
    <row r="257" spans="1:9" ht="16.5" thickBot="1" x14ac:dyDescent="0.3">
      <c r="A257" s="16"/>
      <c r="B257" s="45"/>
      <c r="C257" s="2">
        <v>400</v>
      </c>
      <c r="D257" s="38"/>
      <c r="E257" s="29">
        <v>356</v>
      </c>
      <c r="F257" s="21">
        <v>415</v>
      </c>
      <c r="G257" s="21">
        <v>295</v>
      </c>
      <c r="H257" s="3">
        <f t="shared" ref="H257" si="24">(E257+F257+G257)/3*0.38*1.73</f>
        <v>233.59613333333334</v>
      </c>
      <c r="I257" s="6">
        <f>H257/C257*100</f>
        <v>58.399033333333335</v>
      </c>
    </row>
    <row r="258" spans="1:9" ht="16.5" thickBot="1" x14ac:dyDescent="0.3">
      <c r="A258" s="16">
        <v>83</v>
      </c>
      <c r="B258" s="43" t="s">
        <v>190</v>
      </c>
      <c r="C258" s="2">
        <v>250</v>
      </c>
      <c r="D258" s="38" t="s">
        <v>11</v>
      </c>
      <c r="E258" s="29"/>
      <c r="F258" s="21"/>
      <c r="G258" s="21"/>
      <c r="H258" s="24"/>
      <c r="I258" s="24"/>
    </row>
    <row r="259" spans="1:9" ht="16.5" thickBot="1" x14ac:dyDescent="0.3">
      <c r="A259" s="16">
        <v>84</v>
      </c>
      <c r="B259" s="43" t="s">
        <v>191</v>
      </c>
      <c r="C259" s="2">
        <v>250</v>
      </c>
      <c r="D259" s="38" t="s">
        <v>11</v>
      </c>
      <c r="E259" s="29"/>
      <c r="F259" s="21"/>
      <c r="G259" s="21"/>
      <c r="H259" s="21"/>
      <c r="I259" s="21"/>
    </row>
    <row r="260" spans="1:9" ht="16.5" thickBot="1" x14ac:dyDescent="0.3">
      <c r="A260" s="16">
        <v>85</v>
      </c>
      <c r="B260" s="42" t="s">
        <v>192</v>
      </c>
      <c r="C260" s="1"/>
      <c r="D260" s="37" t="s">
        <v>193</v>
      </c>
      <c r="E260" s="29"/>
      <c r="F260" s="21"/>
      <c r="G260" s="21"/>
      <c r="H260" s="24"/>
      <c r="I260" s="24"/>
    </row>
    <row r="261" spans="1:9" ht="16.5" thickBot="1" x14ac:dyDescent="0.3">
      <c r="A261" s="16"/>
      <c r="B261" s="45"/>
      <c r="C261" s="2">
        <v>100</v>
      </c>
      <c r="D261" s="38"/>
      <c r="E261" s="29">
        <v>175</v>
      </c>
      <c r="F261" s="21">
        <v>160</v>
      </c>
      <c r="G261" s="21">
        <v>140</v>
      </c>
      <c r="H261" s="3">
        <f t="shared" ref="H261" si="25">(E261+F261+G261)/3*0.38*1.73</f>
        <v>104.08833333333334</v>
      </c>
      <c r="I261" s="6">
        <f>H261/C261*100</f>
        <v>104.08833333333334</v>
      </c>
    </row>
    <row r="262" spans="1:9" ht="15.75" customHeight="1" thickBot="1" x14ac:dyDescent="0.3">
      <c r="A262" s="16">
        <v>86</v>
      </c>
      <c r="B262" s="42" t="s">
        <v>194</v>
      </c>
      <c r="C262" s="1"/>
      <c r="D262" s="37" t="s">
        <v>33</v>
      </c>
      <c r="E262" s="29"/>
      <c r="F262" s="21"/>
      <c r="G262" s="21"/>
      <c r="H262" s="24"/>
      <c r="I262" s="24"/>
    </row>
    <row r="263" spans="1:9" ht="16.5" thickBot="1" x14ac:dyDescent="0.3">
      <c r="A263" s="16"/>
      <c r="B263" s="45"/>
      <c r="C263" s="2">
        <v>160</v>
      </c>
      <c r="D263" s="38"/>
      <c r="E263" s="29">
        <v>163</v>
      </c>
      <c r="F263" s="21">
        <v>209</v>
      </c>
      <c r="G263" s="21">
        <v>190</v>
      </c>
      <c r="H263" s="3">
        <f t="shared" ref="H263" si="26">(E263+F263+G263)/3*0.38*1.73</f>
        <v>123.15293333333334</v>
      </c>
      <c r="I263" s="6">
        <f>H263/C263*100</f>
        <v>76.970583333333337</v>
      </c>
    </row>
    <row r="264" spans="1:9" ht="15" customHeight="1" thickBot="1" x14ac:dyDescent="0.3">
      <c r="A264" s="16">
        <v>87</v>
      </c>
      <c r="B264" s="42" t="s">
        <v>195</v>
      </c>
      <c r="C264" s="1"/>
      <c r="D264" s="37" t="s">
        <v>33</v>
      </c>
      <c r="E264" s="29"/>
      <c r="F264" s="21"/>
      <c r="G264" s="21"/>
      <c r="H264" s="24"/>
      <c r="I264" s="24"/>
    </row>
    <row r="265" spans="1:9" ht="16.5" thickBot="1" x14ac:dyDescent="0.3">
      <c r="A265" s="16"/>
      <c r="B265" s="45"/>
      <c r="C265" s="2">
        <v>250</v>
      </c>
      <c r="D265" s="38"/>
      <c r="E265" s="29">
        <v>146</v>
      </c>
      <c r="F265" s="21">
        <v>190</v>
      </c>
      <c r="G265" s="21">
        <v>230</v>
      </c>
      <c r="H265" s="3">
        <f t="shared" ref="H265" si="27">(E265+F265+G265)/3*0.38*1.73</f>
        <v>124.02946666666665</v>
      </c>
      <c r="I265" s="6">
        <f>H265/C265*100</f>
        <v>49.61178666666666</v>
      </c>
    </row>
    <row r="266" spans="1:9" ht="16.5" thickBot="1" x14ac:dyDescent="0.3">
      <c r="A266" s="16">
        <v>88</v>
      </c>
      <c r="B266" s="42" t="s">
        <v>196</v>
      </c>
      <c r="C266" s="1"/>
      <c r="D266" s="37" t="s">
        <v>33</v>
      </c>
      <c r="E266" s="29"/>
      <c r="F266" s="21"/>
      <c r="G266" s="21"/>
      <c r="H266" s="24"/>
      <c r="I266" s="24"/>
    </row>
    <row r="267" spans="1:9" ht="16.5" thickBot="1" x14ac:dyDescent="0.3">
      <c r="A267" s="16"/>
      <c r="B267" s="45"/>
      <c r="C267" s="2">
        <v>250</v>
      </c>
      <c r="D267" s="38"/>
      <c r="E267" s="29">
        <v>290</v>
      </c>
      <c r="F267" s="21">
        <v>350</v>
      </c>
      <c r="G267" s="21">
        <v>397</v>
      </c>
      <c r="H267" s="3">
        <f t="shared" ref="H267" si="28">(E267+F267+G267)/3*0.38*1.73</f>
        <v>227.24126666666669</v>
      </c>
      <c r="I267" s="6">
        <f>H267/C267*100</f>
        <v>90.896506666666681</v>
      </c>
    </row>
    <row r="268" spans="1:9" ht="15.75" customHeight="1" thickBot="1" x14ac:dyDescent="0.3">
      <c r="A268" s="16">
        <v>89</v>
      </c>
      <c r="B268" s="42" t="s">
        <v>197</v>
      </c>
      <c r="C268" s="1"/>
      <c r="D268" s="37" t="s">
        <v>33</v>
      </c>
      <c r="E268" s="29"/>
      <c r="F268" s="21"/>
      <c r="G268" s="21"/>
      <c r="H268" s="24"/>
      <c r="I268" s="24"/>
    </row>
    <row r="269" spans="1:9" ht="16.5" thickBot="1" x14ac:dyDescent="0.3">
      <c r="A269" s="16"/>
      <c r="B269" s="45"/>
      <c r="C269" s="2">
        <v>250</v>
      </c>
      <c r="D269" s="38"/>
      <c r="E269" s="29">
        <v>180</v>
      </c>
      <c r="F269" s="21">
        <v>205</v>
      </c>
      <c r="G269" s="21">
        <v>158</v>
      </c>
      <c r="H269" s="3">
        <f t="shared" ref="H269" si="29">(E269+F269+G269)/3*0.38*1.73</f>
        <v>118.9894</v>
      </c>
      <c r="I269" s="6">
        <f>H269/C269*100</f>
        <v>47.595760000000006</v>
      </c>
    </row>
    <row r="270" spans="1:9" ht="15.75" customHeight="1" thickBot="1" x14ac:dyDescent="0.3">
      <c r="A270" s="16">
        <v>90</v>
      </c>
      <c r="B270" s="42" t="s">
        <v>198</v>
      </c>
      <c r="C270" s="2">
        <v>630</v>
      </c>
      <c r="D270" s="37" t="s">
        <v>199</v>
      </c>
      <c r="E270" s="66">
        <v>304</v>
      </c>
      <c r="F270" s="67">
        <v>245</v>
      </c>
      <c r="G270" s="67">
        <v>266</v>
      </c>
      <c r="H270" s="3">
        <f t="shared" ref="H270" si="30">(E270+F270+G270)/3*0.38*1.73</f>
        <v>178.59366666666668</v>
      </c>
      <c r="I270" s="6">
        <f>H270/C270*100</f>
        <v>28.348201058201063</v>
      </c>
    </row>
    <row r="271" spans="1:9" ht="16.5" thickBot="1" x14ac:dyDescent="0.3">
      <c r="A271" s="16"/>
      <c r="B271" s="45"/>
      <c r="C271" s="2">
        <v>400</v>
      </c>
      <c r="D271" s="37" t="s">
        <v>199</v>
      </c>
      <c r="E271" s="29">
        <v>298</v>
      </c>
      <c r="F271" s="21">
        <v>376</v>
      </c>
      <c r="G271" s="21">
        <v>275</v>
      </c>
      <c r="H271" s="3">
        <f>(E271+F271+G271)/3*0.38*1.73</f>
        <v>207.95753333333332</v>
      </c>
      <c r="I271" s="6">
        <f>H271/C271*100</f>
        <v>51.989383333333329</v>
      </c>
    </row>
    <row r="272" spans="1:9" ht="16.5" thickBot="1" x14ac:dyDescent="0.3">
      <c r="A272" s="16">
        <v>91</v>
      </c>
      <c r="B272" s="42" t="s">
        <v>200</v>
      </c>
      <c r="C272" s="2">
        <v>400</v>
      </c>
      <c r="D272" s="38" t="s">
        <v>201</v>
      </c>
      <c r="E272" s="29">
        <v>60</v>
      </c>
      <c r="F272" s="21">
        <v>60</v>
      </c>
      <c r="G272" s="21">
        <v>50</v>
      </c>
      <c r="H272" s="3">
        <f t="shared" ref="H272:H273" si="31">(E272+F272+G272)/3*0.38*1.73</f>
        <v>37.252666666666663</v>
      </c>
      <c r="I272" s="6">
        <f>H272/C272*100</f>
        <v>9.3131666666666657</v>
      </c>
    </row>
    <row r="273" spans="1:9" ht="16.5" thickBot="1" x14ac:dyDescent="0.3">
      <c r="A273" s="16"/>
      <c r="B273" s="43"/>
      <c r="C273" s="2">
        <v>400</v>
      </c>
      <c r="D273" s="38"/>
      <c r="E273" s="29">
        <v>260</v>
      </c>
      <c r="F273" s="21">
        <v>250</v>
      </c>
      <c r="G273" s="21">
        <v>260</v>
      </c>
      <c r="H273" s="3">
        <f t="shared" si="31"/>
        <v>168.73266666666669</v>
      </c>
      <c r="I273" s="6">
        <f>H273/C273*100</f>
        <v>42.183166666666672</v>
      </c>
    </row>
    <row r="274" spans="1:9" ht="14.25" customHeight="1" thickBot="1" x14ac:dyDescent="0.3">
      <c r="A274" s="16">
        <v>92</v>
      </c>
      <c r="B274" s="42" t="s">
        <v>202</v>
      </c>
      <c r="C274" s="1"/>
      <c r="D274" s="37" t="s">
        <v>203</v>
      </c>
      <c r="E274" s="29">
        <v>0</v>
      </c>
      <c r="F274" s="21">
        <v>0</v>
      </c>
      <c r="G274" s="21">
        <v>0</v>
      </c>
      <c r="H274" s="3">
        <f t="shared" ref="H274" si="32">(E274+F274+G274)/3*0.38*1.73</f>
        <v>0</v>
      </c>
      <c r="I274" s="6">
        <v>0</v>
      </c>
    </row>
    <row r="275" spans="1:9" ht="16.5" thickBot="1" x14ac:dyDescent="0.3">
      <c r="A275" s="16"/>
      <c r="B275" s="45"/>
      <c r="C275" s="2">
        <v>250</v>
      </c>
      <c r="D275" s="38"/>
      <c r="E275" s="66">
        <v>28</v>
      </c>
      <c r="F275" s="67">
        <v>18</v>
      </c>
      <c r="G275" s="67">
        <v>35</v>
      </c>
      <c r="H275" s="3">
        <f t="shared" ref="H275" si="33">(E275+F275+G275)/3*0.38*1.73</f>
        <v>17.7498</v>
      </c>
      <c r="I275" s="6">
        <f>H275/C275*100</f>
        <v>7.09992</v>
      </c>
    </row>
    <row r="276" spans="1:9" ht="14.25" customHeight="1" thickBot="1" x14ac:dyDescent="0.3">
      <c r="A276" s="16">
        <v>93</v>
      </c>
      <c r="B276" s="42" t="s">
        <v>204</v>
      </c>
      <c r="C276" s="1"/>
      <c r="D276" s="37" t="s">
        <v>205</v>
      </c>
      <c r="E276" s="29"/>
      <c r="F276" s="21"/>
      <c r="G276" s="21"/>
      <c r="H276" s="24"/>
      <c r="I276" s="24"/>
    </row>
    <row r="277" spans="1:9" ht="16.5" thickBot="1" x14ac:dyDescent="0.3">
      <c r="A277" s="16"/>
      <c r="B277" s="44"/>
      <c r="C277" s="2">
        <v>250</v>
      </c>
      <c r="D277" s="38"/>
      <c r="E277" s="29">
        <v>95</v>
      </c>
      <c r="F277" s="21">
        <v>100</v>
      </c>
      <c r="G277" s="21">
        <v>64</v>
      </c>
      <c r="H277" s="3">
        <f t="shared" ref="H277" si="34">(E277+F277+G277)/3*0.38*1.73</f>
        <v>56.755533333333332</v>
      </c>
      <c r="I277" s="6">
        <f>H277/C277*100</f>
        <v>22.702213333333333</v>
      </c>
    </row>
    <row r="278" spans="1:9" ht="16.5" thickBot="1" x14ac:dyDescent="0.3">
      <c r="A278" s="16"/>
      <c r="B278" s="42"/>
      <c r="C278" s="1"/>
      <c r="D278" s="37" t="s">
        <v>10</v>
      </c>
      <c r="E278" s="29"/>
      <c r="F278" s="21"/>
      <c r="G278" s="21"/>
      <c r="H278" s="24"/>
      <c r="I278" s="24"/>
    </row>
    <row r="279" spans="1:9" ht="16.5" thickBot="1" x14ac:dyDescent="0.3">
      <c r="A279" s="16"/>
      <c r="B279" s="43"/>
      <c r="C279" s="2">
        <v>250</v>
      </c>
      <c r="D279" s="38"/>
      <c r="E279" s="29">
        <v>139</v>
      </c>
      <c r="F279" s="21">
        <v>76</v>
      </c>
      <c r="G279" s="21">
        <v>119</v>
      </c>
      <c r="H279" s="3">
        <f t="shared" ref="H279:H281" si="35">(E279+F279+G279)/3*0.38*1.73</f>
        <v>73.190533333333335</v>
      </c>
      <c r="I279" s="6">
        <f>H279/C279*100</f>
        <v>29.276213333333335</v>
      </c>
    </row>
    <row r="280" spans="1:9" ht="16.5" thickBot="1" x14ac:dyDescent="0.3">
      <c r="A280" s="16">
        <v>94</v>
      </c>
      <c r="B280" s="42" t="s">
        <v>206</v>
      </c>
      <c r="C280" s="2">
        <v>100</v>
      </c>
      <c r="D280" s="38" t="s">
        <v>33</v>
      </c>
      <c r="E280" s="66">
        <v>124</v>
      </c>
      <c r="F280" s="67">
        <v>159</v>
      </c>
      <c r="G280" s="67">
        <v>134</v>
      </c>
      <c r="H280" s="3">
        <f t="shared" si="35"/>
        <v>91.378600000000006</v>
      </c>
      <c r="I280" s="6">
        <f>H280/C280*100</f>
        <v>91.378600000000006</v>
      </c>
    </row>
    <row r="281" spans="1:9" ht="16.5" thickBot="1" x14ac:dyDescent="0.3">
      <c r="A281" s="16"/>
      <c r="B281" s="43"/>
      <c r="C281" s="2">
        <v>100</v>
      </c>
      <c r="D281" s="38"/>
      <c r="E281" s="29">
        <v>0</v>
      </c>
      <c r="F281" s="21">
        <v>0</v>
      </c>
      <c r="G281" s="21">
        <v>0</v>
      </c>
      <c r="H281" s="3">
        <f t="shared" si="35"/>
        <v>0</v>
      </c>
      <c r="I281" s="6">
        <f>H281/C281*100</f>
        <v>0</v>
      </c>
    </row>
    <row r="282" spans="1:9" ht="32.25" thickBot="1" x14ac:dyDescent="0.3">
      <c r="A282" s="16">
        <v>95</v>
      </c>
      <c r="B282" s="42" t="s">
        <v>207</v>
      </c>
      <c r="C282" s="1"/>
      <c r="D282" s="37" t="s">
        <v>208</v>
      </c>
      <c r="E282" s="29"/>
      <c r="F282" s="21"/>
      <c r="G282" s="21"/>
      <c r="H282" s="24"/>
      <c r="I282" s="24"/>
    </row>
    <row r="283" spans="1:9" ht="16.5" thickBot="1" x14ac:dyDescent="0.3">
      <c r="A283" s="16"/>
      <c r="B283" s="44"/>
      <c r="C283" s="2">
        <v>400</v>
      </c>
      <c r="D283" s="38"/>
      <c r="E283" s="66">
        <v>131</v>
      </c>
      <c r="F283" s="67">
        <v>93</v>
      </c>
      <c r="G283" s="67">
        <v>151</v>
      </c>
      <c r="H283" s="3">
        <f>(E283+F283+G283)/3*0.38*1.73</f>
        <v>82.174999999999997</v>
      </c>
      <c r="I283" s="6">
        <f>H283/C283*100</f>
        <v>20.543749999999999</v>
      </c>
    </row>
    <row r="284" spans="1:9" ht="16.5" thickBot="1" x14ac:dyDescent="0.3">
      <c r="A284" s="16"/>
      <c r="B284" s="42"/>
      <c r="C284" s="1"/>
      <c r="D284" s="37" t="s">
        <v>10</v>
      </c>
      <c r="E284" s="29"/>
      <c r="F284" s="21"/>
      <c r="G284" s="21"/>
      <c r="H284" s="24"/>
      <c r="I284" s="24"/>
    </row>
    <row r="285" spans="1:9" ht="16.5" thickBot="1" x14ac:dyDescent="0.3">
      <c r="A285" s="16"/>
      <c r="B285" s="45"/>
      <c r="C285" s="2">
        <v>400</v>
      </c>
      <c r="D285" s="38"/>
      <c r="E285" s="29">
        <v>163</v>
      </c>
      <c r="F285" s="21">
        <v>173</v>
      </c>
      <c r="G285" s="21">
        <v>171</v>
      </c>
      <c r="H285" s="3">
        <f>(E285+F285+G285)/3*0.38*1.73</f>
        <v>111.1006</v>
      </c>
      <c r="I285" s="6">
        <f>H285/C285*100</f>
        <v>27.77515</v>
      </c>
    </row>
    <row r="286" spans="1:9" ht="15" customHeight="1" thickBot="1" x14ac:dyDescent="0.3">
      <c r="A286" s="16">
        <v>96</v>
      </c>
      <c r="B286" s="42" t="s">
        <v>209</v>
      </c>
      <c r="C286" s="1"/>
      <c r="D286" s="37" t="s">
        <v>33</v>
      </c>
      <c r="E286" s="29"/>
      <c r="F286" s="21"/>
      <c r="G286" s="21"/>
      <c r="H286" s="24"/>
      <c r="I286" s="24"/>
    </row>
    <row r="287" spans="1:9" ht="16.5" thickBot="1" x14ac:dyDescent="0.3">
      <c r="A287" s="16"/>
      <c r="B287" s="45"/>
      <c r="C287" s="2">
        <v>160</v>
      </c>
      <c r="D287" s="38"/>
      <c r="E287" s="29">
        <v>103</v>
      </c>
      <c r="F287" s="21">
        <v>72</v>
      </c>
      <c r="G287" s="21">
        <v>73</v>
      </c>
      <c r="H287" s="3">
        <f>(E287+F287+G287)/3*0.38*1.73</f>
        <v>54.345066666666668</v>
      </c>
      <c r="I287" s="6">
        <f>H287/C287*100</f>
        <v>33.965666666666664</v>
      </c>
    </row>
    <row r="288" spans="1:9" ht="16.5" thickBot="1" x14ac:dyDescent="0.3">
      <c r="A288" s="16">
        <v>97</v>
      </c>
      <c r="B288" s="42" t="s">
        <v>210</v>
      </c>
      <c r="C288" s="1"/>
      <c r="D288" s="37" t="s">
        <v>33</v>
      </c>
      <c r="E288" s="29"/>
      <c r="F288" s="21"/>
      <c r="G288" s="21"/>
      <c r="H288" s="24"/>
      <c r="I288" s="24"/>
    </row>
    <row r="289" spans="1:9" ht="16.5" thickBot="1" x14ac:dyDescent="0.3">
      <c r="A289" s="16"/>
      <c r="B289" s="45"/>
      <c r="C289" s="2">
        <v>160</v>
      </c>
      <c r="D289" s="38"/>
      <c r="E289" s="66">
        <v>60</v>
      </c>
      <c r="F289" s="67">
        <v>57.8</v>
      </c>
      <c r="G289" s="67">
        <v>60</v>
      </c>
      <c r="H289" s="3">
        <f>(E289+F289+G289)/3*0.38*1.73</f>
        <v>38.961906666666671</v>
      </c>
      <c r="I289" s="6">
        <f>H289/C289*100</f>
        <v>24.351191666666669</v>
      </c>
    </row>
    <row r="290" spans="1:9" ht="16.5" thickBot="1" x14ac:dyDescent="0.3">
      <c r="A290" s="16">
        <v>98</v>
      </c>
      <c r="B290" s="42" t="s">
        <v>211</v>
      </c>
      <c r="C290" s="1"/>
      <c r="D290" s="37" t="s">
        <v>33</v>
      </c>
      <c r="E290" s="75"/>
      <c r="F290" s="74"/>
      <c r="G290" s="74"/>
      <c r="H290" s="24"/>
      <c r="I290" s="24"/>
    </row>
    <row r="291" spans="1:9" ht="16.5" thickBot="1" x14ac:dyDescent="0.3">
      <c r="A291" s="16"/>
      <c r="B291" s="45"/>
      <c r="C291" s="2">
        <v>63</v>
      </c>
      <c r="D291" s="38"/>
      <c r="E291" s="66">
        <v>9</v>
      </c>
      <c r="F291" s="67">
        <v>5</v>
      </c>
      <c r="G291" s="67">
        <v>11</v>
      </c>
      <c r="H291" s="3">
        <f t="shared" ref="H291:H293" si="36">(E291+F291+G291)/3*0.38*1.73</f>
        <v>5.4783333333333335</v>
      </c>
      <c r="I291" s="6">
        <f>H291/C291*100</f>
        <v>8.6957671957671963</v>
      </c>
    </row>
    <row r="292" spans="1:9" ht="16.5" thickBot="1" x14ac:dyDescent="0.3">
      <c r="A292" s="16">
        <v>99</v>
      </c>
      <c r="B292" s="43" t="s">
        <v>212</v>
      </c>
      <c r="C292" s="2">
        <v>250</v>
      </c>
      <c r="D292" s="38" t="s">
        <v>33</v>
      </c>
      <c r="E292" s="29">
        <v>88</v>
      </c>
      <c r="F292" s="21">
        <v>120</v>
      </c>
      <c r="G292" s="21">
        <v>107</v>
      </c>
      <c r="H292" s="3">
        <f t="shared" si="36"/>
        <v>69.027000000000001</v>
      </c>
      <c r="I292" s="6">
        <f>H292/C292*100</f>
        <v>27.610800000000001</v>
      </c>
    </row>
    <row r="293" spans="1:9" ht="16.5" thickBot="1" x14ac:dyDescent="0.3">
      <c r="A293" s="16">
        <v>100</v>
      </c>
      <c r="B293" s="47" t="s">
        <v>213</v>
      </c>
      <c r="C293" s="4">
        <v>100</v>
      </c>
      <c r="D293" s="39" t="s">
        <v>33</v>
      </c>
      <c r="E293" s="27">
        <v>7</v>
      </c>
      <c r="F293" s="28">
        <v>5</v>
      </c>
      <c r="G293" s="28">
        <v>2</v>
      </c>
      <c r="H293" s="3">
        <f t="shared" si="36"/>
        <v>3.0678666666666667</v>
      </c>
      <c r="I293" s="6">
        <f>H293/C293*100</f>
        <v>3.0678666666666667</v>
      </c>
    </row>
    <row r="294" spans="1:9" ht="16.5" thickBot="1" x14ac:dyDescent="0.3">
      <c r="A294" s="16">
        <v>101</v>
      </c>
      <c r="B294" s="42" t="s">
        <v>214</v>
      </c>
      <c r="C294" s="1"/>
      <c r="D294" s="37" t="s">
        <v>33</v>
      </c>
      <c r="E294" s="29"/>
      <c r="F294" s="21"/>
      <c r="G294" s="21"/>
      <c r="H294" s="24"/>
      <c r="I294" s="24"/>
    </row>
    <row r="295" spans="1:9" ht="16.5" thickBot="1" x14ac:dyDescent="0.3">
      <c r="A295" s="16"/>
      <c r="B295" s="45"/>
      <c r="C295" s="2">
        <v>160</v>
      </c>
      <c r="D295" s="38"/>
      <c r="E295" s="29">
        <v>46</v>
      </c>
      <c r="F295" s="21">
        <v>45</v>
      </c>
      <c r="G295" s="21">
        <v>49</v>
      </c>
      <c r="H295" s="3">
        <f>(E295+F295+G295)/3*0.38*1.73</f>
        <v>30.678666666666668</v>
      </c>
      <c r="I295" s="6">
        <f>H295/C295*100</f>
        <v>19.174166666666668</v>
      </c>
    </row>
    <row r="296" spans="1:9" ht="16.5" thickBot="1" x14ac:dyDescent="0.3">
      <c r="A296" s="16">
        <v>102</v>
      </c>
      <c r="B296" s="42" t="s">
        <v>215</v>
      </c>
      <c r="C296" s="1"/>
      <c r="D296" s="37" t="s">
        <v>33</v>
      </c>
      <c r="E296" s="29"/>
      <c r="F296" s="21"/>
      <c r="G296" s="21"/>
      <c r="H296" s="24"/>
      <c r="I296" s="24"/>
    </row>
    <row r="297" spans="1:9" ht="16.5" thickBot="1" x14ac:dyDescent="0.3">
      <c r="A297" s="16"/>
      <c r="B297" s="45"/>
      <c r="C297" s="2">
        <v>160</v>
      </c>
      <c r="D297" s="38"/>
      <c r="E297" s="29">
        <v>109</v>
      </c>
      <c r="F297" s="21">
        <v>87</v>
      </c>
      <c r="G297" s="21">
        <v>69</v>
      </c>
      <c r="H297" s="3">
        <f t="shared" ref="H297:H298" si="37">(E297+F297+G297)/3*0.38*1.73</f>
        <v>58.070333333333323</v>
      </c>
      <c r="I297" s="6">
        <f>H297/C297*100</f>
        <v>36.293958333333329</v>
      </c>
    </row>
    <row r="298" spans="1:9" ht="16.5" thickBot="1" x14ac:dyDescent="0.3">
      <c r="A298" s="16">
        <v>103</v>
      </c>
      <c r="B298" s="43" t="s">
        <v>216</v>
      </c>
      <c r="C298" s="2">
        <v>160</v>
      </c>
      <c r="D298" s="38" t="s">
        <v>217</v>
      </c>
      <c r="E298" s="66">
        <v>114</v>
      </c>
      <c r="F298" s="67">
        <v>105</v>
      </c>
      <c r="G298" s="67">
        <v>132</v>
      </c>
      <c r="H298" s="3">
        <f t="shared" si="37"/>
        <v>76.915800000000004</v>
      </c>
      <c r="I298" s="6">
        <f>H298/C298*100</f>
        <v>48.072375000000001</v>
      </c>
    </row>
    <row r="299" spans="1:9" ht="16.5" thickBot="1" x14ac:dyDescent="0.3">
      <c r="A299" s="16">
        <v>104</v>
      </c>
      <c r="B299" s="42" t="s">
        <v>218</v>
      </c>
      <c r="C299" s="2">
        <v>250</v>
      </c>
      <c r="D299" s="38"/>
      <c r="E299" s="66">
        <v>39</v>
      </c>
      <c r="F299" s="67">
        <v>52</v>
      </c>
      <c r="G299" s="67">
        <v>68</v>
      </c>
      <c r="H299" s="3">
        <f t="shared" ref="H299:H310" si="38">(E299+F299+G299)/3*0.38*1.73</f>
        <v>34.842199999999998</v>
      </c>
      <c r="I299" s="6">
        <f t="shared" ref="I299:I310" si="39">H299/C299*100</f>
        <v>13.936879999999999</v>
      </c>
    </row>
    <row r="300" spans="1:9" ht="16.5" thickBot="1" x14ac:dyDescent="0.3">
      <c r="A300" s="16"/>
      <c r="B300" s="43"/>
      <c r="C300" s="2">
        <v>250</v>
      </c>
      <c r="D300" s="38"/>
      <c r="E300" s="66">
        <v>64</v>
      </c>
      <c r="F300" s="67">
        <v>130</v>
      </c>
      <c r="G300" s="67">
        <v>136</v>
      </c>
      <c r="H300" s="3">
        <f t="shared" si="38"/>
        <v>72.313999999999993</v>
      </c>
      <c r="I300" s="6">
        <f t="shared" si="39"/>
        <v>28.925599999999996</v>
      </c>
    </row>
    <row r="301" spans="1:9" ht="16.5" thickBot="1" x14ac:dyDescent="0.3">
      <c r="A301" s="16">
        <v>105</v>
      </c>
      <c r="B301" s="43" t="s">
        <v>219</v>
      </c>
      <c r="C301" s="2">
        <v>250</v>
      </c>
      <c r="D301" s="38"/>
      <c r="E301" s="66">
        <v>32</v>
      </c>
      <c r="F301" s="67">
        <v>35</v>
      </c>
      <c r="G301" s="67">
        <v>25</v>
      </c>
      <c r="H301" s="3">
        <f t="shared" si="38"/>
        <v>20.160266666666669</v>
      </c>
      <c r="I301" s="6">
        <f t="shared" si="39"/>
        <v>8.0641066666666674</v>
      </c>
    </row>
    <row r="302" spans="1:9" ht="16.5" thickBot="1" x14ac:dyDescent="0.3">
      <c r="A302" s="16">
        <v>106</v>
      </c>
      <c r="B302" s="43" t="s">
        <v>220</v>
      </c>
      <c r="C302" s="2">
        <v>400</v>
      </c>
      <c r="D302" s="38"/>
      <c r="E302" s="66">
        <v>15</v>
      </c>
      <c r="F302" s="67">
        <v>10</v>
      </c>
      <c r="G302" s="67">
        <v>25</v>
      </c>
      <c r="H302" s="3">
        <f t="shared" si="38"/>
        <v>10.956666666666667</v>
      </c>
      <c r="I302" s="6">
        <f t="shared" si="39"/>
        <v>2.7391666666666667</v>
      </c>
    </row>
    <row r="303" spans="1:9" ht="16.5" thickBot="1" x14ac:dyDescent="0.3">
      <c r="A303" s="16">
        <v>107</v>
      </c>
      <c r="B303" s="42" t="s">
        <v>221</v>
      </c>
      <c r="C303" s="2">
        <v>250</v>
      </c>
      <c r="D303" s="38"/>
      <c r="E303" s="75">
        <v>0</v>
      </c>
      <c r="F303" s="75">
        <v>0</v>
      </c>
      <c r="G303" s="75">
        <v>0</v>
      </c>
      <c r="H303" s="3">
        <f t="shared" si="38"/>
        <v>0</v>
      </c>
      <c r="I303" s="6">
        <f t="shared" si="39"/>
        <v>0</v>
      </c>
    </row>
    <row r="304" spans="1:9" ht="16.5" thickBot="1" x14ac:dyDescent="0.3">
      <c r="A304" s="16"/>
      <c r="B304" s="43"/>
      <c r="C304" s="2">
        <v>250</v>
      </c>
      <c r="D304" s="38"/>
      <c r="E304" s="75">
        <v>0</v>
      </c>
      <c r="F304" s="75">
        <v>0</v>
      </c>
      <c r="G304" s="75">
        <v>0</v>
      </c>
      <c r="H304" s="3">
        <f t="shared" si="38"/>
        <v>0</v>
      </c>
      <c r="I304" s="6">
        <f t="shared" si="39"/>
        <v>0</v>
      </c>
    </row>
    <row r="305" spans="1:9" ht="16.5" thickBot="1" x14ac:dyDescent="0.3">
      <c r="A305" s="16">
        <v>108</v>
      </c>
      <c r="B305" s="42" t="s">
        <v>228</v>
      </c>
      <c r="C305" s="2">
        <v>1600</v>
      </c>
      <c r="D305" s="38" t="s">
        <v>229</v>
      </c>
      <c r="E305" s="66">
        <v>300</v>
      </c>
      <c r="F305" s="67">
        <v>300</v>
      </c>
      <c r="G305" s="67">
        <v>300</v>
      </c>
      <c r="H305" s="3">
        <f t="shared" si="38"/>
        <v>197.22</v>
      </c>
      <c r="I305" s="6">
        <f t="shared" si="39"/>
        <v>12.32625</v>
      </c>
    </row>
    <row r="306" spans="1:9" ht="16.5" thickBot="1" x14ac:dyDescent="0.3">
      <c r="A306" s="16"/>
      <c r="B306" s="43"/>
      <c r="C306" s="2">
        <v>1600</v>
      </c>
      <c r="D306" s="38"/>
      <c r="E306" s="75">
        <v>0</v>
      </c>
      <c r="F306" s="75">
        <v>0</v>
      </c>
      <c r="G306" s="75">
        <v>0</v>
      </c>
      <c r="H306" s="3">
        <f t="shared" si="38"/>
        <v>0</v>
      </c>
      <c r="I306" s="6">
        <f t="shared" si="39"/>
        <v>0</v>
      </c>
    </row>
    <row r="307" spans="1:9" ht="16.5" thickBot="1" x14ac:dyDescent="0.3">
      <c r="A307" s="16">
        <v>109</v>
      </c>
      <c r="B307" s="43" t="s">
        <v>230</v>
      </c>
      <c r="C307" s="2">
        <v>250</v>
      </c>
      <c r="D307" s="38" t="s">
        <v>10</v>
      </c>
      <c r="E307" s="66">
        <v>43</v>
      </c>
      <c r="F307" s="67">
        <v>33</v>
      </c>
      <c r="G307" s="67">
        <v>41</v>
      </c>
      <c r="H307" s="3">
        <f t="shared" si="38"/>
        <v>25.6386</v>
      </c>
      <c r="I307" s="6">
        <f t="shared" si="39"/>
        <v>10.25544</v>
      </c>
    </row>
    <row r="308" spans="1:9" ht="16.5" thickBot="1" x14ac:dyDescent="0.3">
      <c r="A308" s="16">
        <v>110</v>
      </c>
      <c r="B308" s="43" t="s">
        <v>231</v>
      </c>
      <c r="C308" s="2">
        <v>250</v>
      </c>
      <c r="D308" s="38" t="s">
        <v>10</v>
      </c>
      <c r="E308" s="66">
        <v>32</v>
      </c>
      <c r="F308" s="67">
        <v>50</v>
      </c>
      <c r="G308" s="67">
        <v>30</v>
      </c>
      <c r="H308" s="3">
        <f t="shared" si="38"/>
        <v>24.542933333333334</v>
      </c>
      <c r="I308" s="6">
        <f t="shared" si="39"/>
        <v>9.8171733333333329</v>
      </c>
    </row>
    <row r="309" spans="1:9" ht="16.5" thickBot="1" x14ac:dyDescent="0.3">
      <c r="A309" s="16">
        <v>111</v>
      </c>
      <c r="B309" s="42" t="s">
        <v>232</v>
      </c>
      <c r="C309" s="2">
        <v>400</v>
      </c>
      <c r="D309" s="38" t="s">
        <v>233</v>
      </c>
      <c r="E309" s="66">
        <v>300</v>
      </c>
      <c r="F309" s="67">
        <v>300</v>
      </c>
      <c r="G309" s="67">
        <v>300</v>
      </c>
      <c r="H309" s="3">
        <f t="shared" si="38"/>
        <v>197.22</v>
      </c>
      <c r="I309" s="6">
        <f t="shared" si="39"/>
        <v>49.305</v>
      </c>
    </row>
    <row r="310" spans="1:9" ht="16.5" thickBot="1" x14ac:dyDescent="0.3">
      <c r="A310" s="16"/>
      <c r="B310" s="43"/>
      <c r="C310" s="2">
        <v>400</v>
      </c>
      <c r="D310" s="38"/>
      <c r="E310" s="66">
        <v>30</v>
      </c>
      <c r="F310" s="67">
        <v>30</v>
      </c>
      <c r="G310" s="67">
        <v>30</v>
      </c>
      <c r="H310" s="3">
        <f t="shared" si="38"/>
        <v>19.722000000000001</v>
      </c>
      <c r="I310" s="6">
        <f t="shared" si="39"/>
        <v>4.9305000000000003</v>
      </c>
    </row>
    <row r="311" spans="1:9" ht="16.5" thickBot="1" x14ac:dyDescent="0.3">
      <c r="A311" s="16">
        <v>112</v>
      </c>
      <c r="B311" s="42" t="s">
        <v>234</v>
      </c>
      <c r="C311" s="2">
        <v>400</v>
      </c>
      <c r="D311" s="38"/>
      <c r="E311" s="66"/>
      <c r="F311" s="67"/>
      <c r="G311" s="67"/>
      <c r="H311" s="3"/>
      <c r="I311" s="6"/>
    </row>
    <row r="312" spans="1:9" ht="16.5" thickBot="1" x14ac:dyDescent="0.3">
      <c r="A312" s="16"/>
      <c r="B312" s="43"/>
      <c r="C312" s="2">
        <v>400</v>
      </c>
      <c r="D312" s="38"/>
      <c r="E312" s="66"/>
      <c r="F312" s="67"/>
      <c r="G312" s="67"/>
      <c r="H312" s="3"/>
      <c r="I312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Иванов Иван</cp:lastModifiedBy>
  <cp:lastPrinted>2014-02-18T10:48:18Z</cp:lastPrinted>
  <dcterms:created xsi:type="dcterms:W3CDTF">2014-02-18T08:34:26Z</dcterms:created>
  <dcterms:modified xsi:type="dcterms:W3CDTF">2017-03-03T05:53:52Z</dcterms:modified>
</cp:coreProperties>
</file>